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1715" windowHeight="9300" activeTab="0"/>
  </bookViews>
  <sheets>
    <sheet name="package by reg 2013" sheetId="1" r:id="rId1"/>
  </sheets>
  <externalReferences>
    <externalReference r:id="rId4"/>
  </externalReferences>
  <definedNames>
    <definedName name="_xlnm.Print_Area" localSheetId="0">'package by reg 2013'!$A$1:$K$12</definedName>
  </definedNames>
  <calcPr fullCalcOnLoad="1"/>
</workbook>
</file>

<file path=xl/sharedStrings.xml><?xml version="1.0" encoding="utf-8"?>
<sst xmlns="http://schemas.openxmlformats.org/spreadsheetml/2006/main" count="26" uniqueCount="24">
  <si>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</si>
  <si>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</si>
  <si>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</si>
  <si>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</si>
  <si>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</si>
  <si>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</si>
  <si>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</si>
  <si>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</si>
  <si>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</si>
  <si>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</si>
  <si>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</si>
  <si>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</si>
  <si>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</si>
  <si>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</si>
  <si>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</si>
  <si>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</si>
  <si>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</si>
  <si>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</si>
  <si>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</si>
  <si>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>% Relative  Change  13/12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</si>
  <si>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للسنوات </t>
    </r>
    <r>
      <rPr>
        <b/>
        <sz val="11"/>
        <rFont val="Times New Roman"/>
        <family val="1"/>
      </rPr>
      <t>2012 - 2013</t>
    </r>
  </si>
  <si>
    <t xml:space="preserve">        معدل الاقامة             Average Length of Stay</t>
  </si>
  <si>
    <t>Table 3.1 Tourists, Touristics nights, and Average length of Stay for  Package Tours by Countries Groups for the Period, 2012- 2013</t>
  </si>
  <si>
    <t>Countries Groups</t>
  </si>
</sst>
</file>

<file path=xl/styles.xml><?xml version="1.0" encoding="utf-8"?>
<styleSheet xmlns="http://schemas.openxmlformats.org/spreadsheetml/2006/main">
  <numFmts count="4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  <numFmt numFmtId="201" formatCode="0.00000"/>
    <numFmt numFmtId="202" formatCode="0.0000"/>
    <numFmt numFmtId="203" formatCode="0.000"/>
  </numFmts>
  <fonts count="48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/>
    </xf>
    <xf numFmtId="197" fontId="3" fillId="33" borderId="16" xfId="0" applyNumberFormat="1" applyFont="1" applyFill="1" applyBorder="1" applyAlignment="1">
      <alignment horizontal="center" vertical="center"/>
    </xf>
    <xf numFmtId="200" fontId="6" fillId="33" borderId="17" xfId="0" applyNumberFormat="1" applyFont="1" applyFill="1" applyBorder="1" applyAlignment="1">
      <alignment horizontal="center" vertical="center"/>
    </xf>
    <xf numFmtId="200" fontId="6" fillId="33" borderId="11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 textRotation="90"/>
    </xf>
    <xf numFmtId="0" fontId="10" fillId="33" borderId="15" xfId="0" applyFont="1" applyFill="1" applyBorder="1" applyAlignment="1">
      <alignment horizontal="right" vertical="center"/>
    </xf>
    <xf numFmtId="200" fontId="6" fillId="33" borderId="19" xfId="0" applyNumberFormat="1" applyFont="1" applyFill="1" applyBorder="1" applyAlignment="1">
      <alignment horizontal="center" vertical="center"/>
    </xf>
    <xf numFmtId="200" fontId="6" fillId="33" borderId="16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textRotation="90"/>
    </xf>
    <xf numFmtId="0" fontId="7" fillId="33" borderId="20" xfId="0" applyFont="1" applyFill="1" applyBorder="1" applyAlignment="1">
      <alignment horizontal="right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197" fontId="6" fillId="33" borderId="22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197" fontId="6" fillId="33" borderId="25" xfId="0" applyNumberFormat="1" applyFont="1" applyFill="1" applyBorder="1" applyAlignment="1">
      <alignment horizontal="center" vertical="center"/>
    </xf>
    <xf numFmtId="200" fontId="6" fillId="33" borderId="23" xfId="0" applyNumberFormat="1" applyFont="1" applyFill="1" applyBorder="1" applyAlignment="1">
      <alignment horizontal="center" vertical="center"/>
    </xf>
    <xf numFmtId="200" fontId="6" fillId="33" borderId="25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3" fontId="3" fillId="33" borderId="26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29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top" wrapText="1"/>
    </xf>
    <xf numFmtId="0" fontId="5" fillId="36" borderId="32" xfId="0" applyFont="1" applyFill="1" applyBorder="1" applyAlignment="1">
      <alignment horizontal="center" vertical="top" wrapText="1"/>
    </xf>
    <xf numFmtId="0" fontId="7" fillId="35" borderId="33" xfId="0" applyFont="1" applyFill="1" applyBorder="1" applyAlignment="1">
      <alignment horizontal="left" vertical="top"/>
    </xf>
    <xf numFmtId="0" fontId="7" fillId="35" borderId="14" xfId="0" applyFont="1" applyFill="1" applyBorder="1" applyAlignment="1">
      <alignment horizontal="left" vertical="top"/>
    </xf>
    <xf numFmtId="0" fontId="5" fillId="33" borderId="34" xfId="0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-0.10575</cdr:y>
    </cdr:from>
    <cdr:to>
      <cdr:x>-0.0025</cdr:x>
      <cdr:y>-0.10575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0.556</cdr:x>
      <cdr:y>-0.10575</cdr:y>
    </cdr:from>
    <cdr:to>
      <cdr:x>0.556</cdr:x>
      <cdr:y>-0.10575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-0.10575</cdr:x>
      <cdr:y>-0.10575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-0.10575</cdr:x>
      <cdr:y>-0.10575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-0.10575</cdr:x>
      <cdr:y>-0.10575</cdr:y>
    </cdr:from>
    <cdr:to>
      <cdr:x>1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0.1505</cdr:x>
      <cdr:y>0.2805</cdr:y>
    </cdr:from>
    <cdr:to>
      <cdr:x>0.1505</cdr:x>
      <cdr:y>0.2805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-0.10575</cdr:x>
      <cdr:y>-0.10575</cdr:y>
    </cdr:from>
    <cdr:to>
      <cdr:x>1</cdr:x>
      <cdr:y>1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382125" y="4352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rightToLeft="1" tabSelected="1" zoomScalePageLayoutView="0" workbookViewId="0" topLeftCell="B1">
      <selection activeCell="F7" sqref="F7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15.75"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49.5" customHeight="1">
      <c r="B4" s="47" t="s">
        <v>6</v>
      </c>
      <c r="C4" s="38" t="s">
        <v>16</v>
      </c>
      <c r="D4" s="39"/>
      <c r="E4" s="3" t="s">
        <v>17</v>
      </c>
      <c r="F4" s="40" t="s">
        <v>18</v>
      </c>
      <c r="G4" s="41"/>
      <c r="H4" s="3" t="s">
        <v>17</v>
      </c>
      <c r="I4" s="43" t="s">
        <v>21</v>
      </c>
      <c r="J4" s="44"/>
      <c r="K4" s="45" t="s">
        <v>8</v>
      </c>
    </row>
    <row r="5" spans="2:11" ht="42" customHeight="1" thickBot="1">
      <c r="B5" s="48"/>
      <c r="C5" s="4">
        <v>2012</v>
      </c>
      <c r="D5" s="5">
        <v>2013</v>
      </c>
      <c r="E5" s="6" t="s">
        <v>19</v>
      </c>
      <c r="F5" s="4">
        <v>2012</v>
      </c>
      <c r="G5" s="5">
        <v>2013</v>
      </c>
      <c r="H5" s="6" t="s">
        <v>19</v>
      </c>
      <c r="I5" s="4">
        <v>2012</v>
      </c>
      <c r="J5" s="5">
        <v>2013</v>
      </c>
      <c r="K5" s="46" t="s">
        <v>23</v>
      </c>
    </row>
    <row r="6" spans="2:11" ht="39.75" customHeight="1">
      <c r="B6" s="7" t="s">
        <v>2</v>
      </c>
      <c r="C6" s="33">
        <v>3245</v>
      </c>
      <c r="D6" s="33">
        <v>3974</v>
      </c>
      <c r="E6" s="8">
        <f aca="true" t="shared" si="0" ref="E6:E11">(D6-C6)/C6</f>
        <v>0.22465331278890602</v>
      </c>
      <c r="F6" s="33">
        <v>6656</v>
      </c>
      <c r="G6" s="33">
        <v>8889</v>
      </c>
      <c r="H6" s="8">
        <f aca="true" t="shared" si="1" ref="H6:H11">(G6-F6)/F6</f>
        <v>0.33548677884615385</v>
      </c>
      <c r="I6" s="9">
        <f aca="true" t="shared" si="2" ref="I6:I11">F6/C6</f>
        <v>2.05115562403698</v>
      </c>
      <c r="J6" s="10">
        <f aca="true" t="shared" si="3" ref="J6:J11">G6/D6</f>
        <v>2.2367891293407145</v>
      </c>
      <c r="K6" s="11" t="s">
        <v>5</v>
      </c>
    </row>
    <row r="7" spans="1:11" ht="39.75" customHeight="1">
      <c r="A7" s="12"/>
      <c r="B7" s="13" t="s">
        <v>1</v>
      </c>
      <c r="C7" s="34">
        <v>49184</v>
      </c>
      <c r="D7" s="34">
        <v>47109</v>
      </c>
      <c r="E7" s="8">
        <f t="shared" si="0"/>
        <v>-0.04218851659076122</v>
      </c>
      <c r="F7" s="34">
        <v>159975</v>
      </c>
      <c r="G7" s="34">
        <v>145739</v>
      </c>
      <c r="H7" s="8">
        <f t="shared" si="1"/>
        <v>-0.08898890451633068</v>
      </c>
      <c r="I7" s="14">
        <f t="shared" si="2"/>
        <v>3.252582140533507</v>
      </c>
      <c r="J7" s="15">
        <f t="shared" si="3"/>
        <v>3.0936551402067547</v>
      </c>
      <c r="K7" s="11" t="s">
        <v>11</v>
      </c>
    </row>
    <row r="8" spans="2:11" ht="39.75" customHeight="1">
      <c r="B8" s="7" t="s">
        <v>13</v>
      </c>
      <c r="C8" s="34">
        <v>111109</v>
      </c>
      <c r="D8" s="34">
        <v>112948</v>
      </c>
      <c r="E8" s="8">
        <f t="shared" si="0"/>
        <v>0.016551314474975026</v>
      </c>
      <c r="F8" s="34">
        <v>248677</v>
      </c>
      <c r="G8" s="34">
        <v>270862</v>
      </c>
      <c r="H8" s="8">
        <f t="shared" si="1"/>
        <v>0.08921211048870624</v>
      </c>
      <c r="I8" s="14">
        <f t="shared" si="2"/>
        <v>2.238135524574967</v>
      </c>
      <c r="J8" s="15">
        <f t="shared" si="3"/>
        <v>2.398112405708822</v>
      </c>
      <c r="K8" s="11" t="s">
        <v>4</v>
      </c>
    </row>
    <row r="9" spans="2:11" ht="39.75" customHeight="1">
      <c r="B9" s="7" t="s">
        <v>9</v>
      </c>
      <c r="C9" s="34">
        <v>249808</v>
      </c>
      <c r="D9" s="34">
        <v>243840</v>
      </c>
      <c r="E9" s="8">
        <f t="shared" si="0"/>
        <v>-0.02389034778710049</v>
      </c>
      <c r="F9" s="34">
        <v>1306287</v>
      </c>
      <c r="G9" s="34">
        <v>1338940</v>
      </c>
      <c r="H9" s="8">
        <f t="shared" si="1"/>
        <v>0.02499680391828136</v>
      </c>
      <c r="I9" s="14">
        <f t="shared" si="2"/>
        <v>5.229163997950426</v>
      </c>
      <c r="J9" s="15">
        <f t="shared" si="3"/>
        <v>5.4910597112860895</v>
      </c>
      <c r="K9" s="11" t="s">
        <v>12</v>
      </c>
    </row>
    <row r="10" spans="1:11" ht="39.75" customHeight="1" thickBot="1">
      <c r="A10" s="16"/>
      <c r="B10" s="7" t="s">
        <v>3</v>
      </c>
      <c r="C10" s="35">
        <v>32973</v>
      </c>
      <c r="D10" s="35">
        <v>25007</v>
      </c>
      <c r="E10" s="8">
        <f t="shared" si="0"/>
        <v>-0.2415916052527826</v>
      </c>
      <c r="F10" s="35">
        <v>169617</v>
      </c>
      <c r="G10" s="35">
        <v>100019</v>
      </c>
      <c r="H10" s="8">
        <f t="shared" si="1"/>
        <v>-0.4103244368194226</v>
      </c>
      <c r="I10" s="14">
        <f t="shared" si="2"/>
        <v>5.144117914657447</v>
      </c>
      <c r="J10" s="15">
        <f t="shared" si="3"/>
        <v>3.999640100771784</v>
      </c>
      <c r="K10" s="11" t="s">
        <v>10</v>
      </c>
    </row>
    <row r="11" spans="2:11" ht="28.5" customHeight="1" thickBot="1">
      <c r="B11" s="17" t="s">
        <v>7</v>
      </c>
      <c r="C11" s="18">
        <f>SUM(C6:C10)</f>
        <v>446319</v>
      </c>
      <c r="D11" s="19">
        <f>SUM(D6:D10)</f>
        <v>432878</v>
      </c>
      <c r="E11" s="20">
        <f t="shared" si="0"/>
        <v>-0.030115231482415045</v>
      </c>
      <c r="F11" s="21">
        <f>SUM(F6:F10)</f>
        <v>1891212</v>
      </c>
      <c r="G11" s="22">
        <f>SUM(G6:G10)</f>
        <v>1864449</v>
      </c>
      <c r="H11" s="23">
        <f t="shared" si="1"/>
        <v>-0.014151242695160564</v>
      </c>
      <c r="I11" s="24">
        <f t="shared" si="2"/>
        <v>4.237354896385769</v>
      </c>
      <c r="J11" s="25">
        <f t="shared" si="3"/>
        <v>4.307100383941896</v>
      </c>
      <c r="K11" s="26" t="s">
        <v>0</v>
      </c>
    </row>
    <row r="12" spans="1:21" s="30" customFormat="1" ht="13.5" customHeight="1">
      <c r="A12" s="27"/>
      <c r="B12" s="31" t="s">
        <v>14</v>
      </c>
      <c r="C12" s="28"/>
      <c r="D12" s="28"/>
      <c r="E12" s="28"/>
      <c r="F12" s="28"/>
      <c r="G12" s="29"/>
      <c r="H12" s="29"/>
      <c r="J12" s="27"/>
      <c r="K12" s="32" t="s">
        <v>15</v>
      </c>
      <c r="L12" s="27"/>
      <c r="N12" s="27"/>
      <c r="O12" s="27"/>
      <c r="P12" s="27"/>
      <c r="Q12" s="27"/>
      <c r="R12" s="27"/>
      <c r="S12" s="27"/>
      <c r="T12" s="27"/>
      <c r="U12" s="27"/>
    </row>
    <row r="14" spans="3:7" ht="12.75">
      <c r="C14" s="36"/>
      <c r="D14" s="36"/>
      <c r="E14" s="36"/>
      <c r="F14" s="36"/>
      <c r="G14" s="36"/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2010-05-18T07:33:53Z</cp:lastPrinted>
  <dcterms:created xsi:type="dcterms:W3CDTF">1996-10-14T23:33:28Z</dcterms:created>
  <dcterms:modified xsi:type="dcterms:W3CDTF">2014-03-23T08:16:58Z</dcterms:modified>
  <cp:category/>
  <cp:version/>
  <cp:contentType/>
  <cp:contentStatus/>
</cp:coreProperties>
</file>