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960" windowWidth="8820" windowHeight="9300" activeTab="0"/>
  </bookViews>
  <sheets>
    <sheet name="package by month 2013" sheetId="1" r:id="rId1"/>
  </sheets>
  <definedNames>
    <definedName name="_xlnm.Print_Area" localSheetId="0">'package by month 2013'!$A$1:$K$25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<sst xmlns="http://schemas.openxmlformats.org/spreadsheetml/2006/main" count="52" uniqueCount="49">
  <si>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</si>
  <si>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</si>
  <si>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</si>
  <si>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</si>
  <si>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</si>
  <si>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</si>
  <si>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</si>
  <si>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</si>
  <si>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</si>
  <si>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</si>
  <si>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</si>
  <si>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</si>
  <si>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</si>
  <si>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</si>
  <si>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</si>
  <si>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</si>
  <si>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</si>
  <si>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</si>
  <si>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</si>
  <si>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</si>
  <si>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</si>
  <si>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</si>
  <si>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</si>
  <si>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</si>
  <si>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</si>
  <si>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</si>
  <si>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</si>
  <si>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</si>
  <si>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</si>
  <si>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</si>
  <si>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</si>
  <si>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</si>
  <si>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</si>
  <si>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</si>
  <si>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</si>
  <si>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</si>
  <si>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</si>
  <si>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</si>
  <si>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</si>
  <si>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</si>
  <si>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</si>
  <si>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</si>
  <si>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</si>
  <si>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</si>
  <si>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</si>
  <si>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</si>
  <si>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2012 -2013</t>
    </r>
  </si>
  <si>
    <t>Table 3.2 Monthly Tourists ,Touristics nights ,and length of stay for package Tours for the Period,   2012 - 2013</t>
  </si>
  <si>
    <t>2013 /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</si>
</sst>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000"/>
    <numFmt numFmtId="174" formatCode="0.000"/>
  </numFmts>
  <fonts count="52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right" vertical="center"/>
    </xf>
    <xf numFmtId="172" fontId="9" fillId="35" borderId="17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center" vertical="center"/>
    </xf>
    <xf numFmtId="172" fontId="9" fillId="35" borderId="19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right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172" fontId="9" fillId="35" borderId="24" xfId="0" applyNumberFormat="1" applyFont="1" applyFill="1" applyBorder="1" applyAlignment="1">
      <alignment horizontal="center" vertical="center"/>
    </xf>
    <xf numFmtId="172" fontId="9" fillId="35" borderId="25" xfId="0" applyNumberFormat="1" applyFont="1" applyFill="1" applyBorder="1" applyAlignment="1">
      <alignment horizontal="center" vertical="center"/>
    </xf>
    <xf numFmtId="3" fontId="10" fillId="35" borderId="26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28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vertical="top"/>
    </xf>
    <xf numFmtId="0" fontId="4" fillId="35" borderId="30" xfId="0" applyFont="1" applyFill="1" applyBorder="1" applyAlignment="1">
      <alignment vertical="top"/>
    </xf>
    <xf numFmtId="3" fontId="7" fillId="36" borderId="20" xfId="0" applyNumberFormat="1" applyFont="1" applyFill="1" applyBorder="1" applyAlignment="1">
      <alignment horizontal="center" vertical="center"/>
    </xf>
    <xf numFmtId="3" fontId="7" fillId="36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 vertical="top"/>
    </xf>
    <xf numFmtId="0" fontId="2" fillId="35" borderId="37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" fillId="35" borderId="38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/>
    </xf>
    <xf numFmtId="0" fontId="34" fillId="35" borderId="0" xfId="0" applyFont="1" applyFill="1" applyAlignment="1">
      <alignment/>
    </xf>
    <xf numFmtId="3" fontId="14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rightToLeft="1" tabSelected="1" zoomScalePageLayoutView="0" workbookViewId="0" topLeftCell="A1">
      <selection activeCell="K24" sqref="K8:K24"/>
    </sheetView>
  </sheetViews>
  <sheetFormatPr defaultColWidth="9.140625" defaultRowHeight="23.25" customHeight="1"/>
  <cols>
    <col min="1" max="1" width="2.8515625" style="17" customWidth="1"/>
    <col min="2" max="4" width="11.7109375" style="17" customWidth="1"/>
    <col min="5" max="5" width="11.7109375" style="26" customWidth="1"/>
    <col min="6" max="7" width="11.7109375" style="17" customWidth="1"/>
    <col min="8" max="9" width="11.7109375" style="26" customWidth="1"/>
    <col min="10" max="10" width="18.8515625" style="17" customWidth="1"/>
    <col min="11" max="11" width="9.140625" style="17" customWidth="1"/>
    <col min="12" max="12" width="12.140625" style="17" bestFit="1" customWidth="1"/>
    <col min="13" max="13" width="12.140625" style="17" customWidth="1"/>
    <col min="14" max="16384" width="9.140625" style="17" customWidth="1"/>
  </cols>
  <sheetData>
    <row r="1" spans="1:11" ht="23.25" customHeight="1">
      <c r="A1" s="15"/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7.2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0" s="16" customFormat="1" ht="17.25" customHeight="1" thickBo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6" s="19" customFormat="1" ht="28.5" customHeight="1">
      <c r="A4" s="15"/>
      <c r="B4" s="66" t="s">
        <v>0</v>
      </c>
      <c r="C4" s="58" t="s">
        <v>1</v>
      </c>
      <c r="D4" s="59"/>
      <c r="E4" s="1" t="s">
        <v>2</v>
      </c>
      <c r="F4" s="62" t="s">
        <v>3</v>
      </c>
      <c r="G4" s="63"/>
      <c r="H4" s="1" t="s">
        <v>2</v>
      </c>
      <c r="I4" s="2" t="s">
        <v>4</v>
      </c>
      <c r="J4" s="69" t="s">
        <v>5</v>
      </c>
      <c r="K4" s="17"/>
      <c r="L4" s="17"/>
      <c r="M4" s="17"/>
      <c r="N4" s="17"/>
      <c r="O4" s="17"/>
      <c r="P4" s="17"/>
    </row>
    <row r="5" spans="1:16" s="19" customFormat="1" ht="30" customHeight="1">
      <c r="A5" s="15"/>
      <c r="B5" s="67"/>
      <c r="C5" s="60" t="s">
        <v>6</v>
      </c>
      <c r="D5" s="61"/>
      <c r="E5" s="3" t="s">
        <v>7</v>
      </c>
      <c r="F5" s="49"/>
      <c r="G5" s="48" t="s">
        <v>8</v>
      </c>
      <c r="H5" s="3" t="s">
        <v>7</v>
      </c>
      <c r="I5" s="4" t="s">
        <v>9</v>
      </c>
      <c r="J5" s="70"/>
      <c r="K5" s="17"/>
      <c r="L5" s="17"/>
      <c r="M5" s="17"/>
      <c r="N5" s="17"/>
      <c r="O5" s="17"/>
      <c r="P5" s="17"/>
    </row>
    <row r="6" spans="1:16" s="19" customFormat="1" ht="24" customHeight="1">
      <c r="A6" s="15"/>
      <c r="B6" s="67"/>
      <c r="C6" s="56">
        <v>2012</v>
      </c>
      <c r="D6" s="52">
        <v>2013</v>
      </c>
      <c r="E6" s="54" t="s">
        <v>48</v>
      </c>
      <c r="F6" s="56">
        <v>2012</v>
      </c>
      <c r="G6" s="52">
        <v>2013</v>
      </c>
      <c r="H6" s="54" t="s">
        <v>48</v>
      </c>
      <c r="I6" s="72">
        <v>2013</v>
      </c>
      <c r="J6" s="70"/>
      <c r="K6" s="17"/>
      <c r="L6" s="17"/>
      <c r="M6" s="17"/>
      <c r="N6" s="17"/>
      <c r="O6" s="17"/>
      <c r="P6" s="17"/>
    </row>
    <row r="7" spans="1:16" s="19" customFormat="1" ht="24" customHeight="1" thickBot="1">
      <c r="A7" s="15"/>
      <c r="B7" s="68"/>
      <c r="C7" s="57"/>
      <c r="D7" s="53"/>
      <c r="E7" s="55"/>
      <c r="F7" s="57"/>
      <c r="G7" s="53"/>
      <c r="H7" s="55"/>
      <c r="I7" s="73"/>
      <c r="J7" s="71"/>
      <c r="K7" s="17"/>
      <c r="L7" s="17"/>
      <c r="M7" s="17"/>
      <c r="N7" s="17"/>
      <c r="O7" s="17"/>
      <c r="P7" s="17"/>
    </row>
    <row r="8" spans="1:16" s="19" customFormat="1" ht="30.75" customHeight="1">
      <c r="A8" s="15"/>
      <c r="B8" s="5" t="s">
        <v>10</v>
      </c>
      <c r="C8" s="35">
        <v>26921</v>
      </c>
      <c r="D8" s="50">
        <v>20427</v>
      </c>
      <c r="E8" s="7">
        <f>+D8/C8*100-100</f>
        <v>-24.12243230192044</v>
      </c>
      <c r="F8" s="35">
        <v>114828</v>
      </c>
      <c r="G8" s="50">
        <v>74156</v>
      </c>
      <c r="H8" s="7">
        <f>+G8/F8*100-100</f>
        <v>-35.41993242066394</v>
      </c>
      <c r="I8" s="8">
        <f aca="true" t="shared" si="0" ref="I8:I24">G8/D8</f>
        <v>3.630293239340089</v>
      </c>
      <c r="J8" s="9" t="s">
        <v>11</v>
      </c>
      <c r="K8" s="26"/>
      <c r="L8" s="26"/>
      <c r="M8" s="17"/>
      <c r="N8" s="17"/>
      <c r="O8" s="17"/>
      <c r="P8" s="17"/>
    </row>
    <row r="9" spans="1:16" s="19" customFormat="1" ht="30.75" customHeight="1">
      <c r="A9" s="15"/>
      <c r="B9" s="5" t="s">
        <v>12</v>
      </c>
      <c r="C9" s="6">
        <v>33163</v>
      </c>
      <c r="D9" s="45">
        <v>28561</v>
      </c>
      <c r="E9" s="7">
        <f>+D9/C9*100-100</f>
        <v>-13.876911015288115</v>
      </c>
      <c r="F9" s="6">
        <v>141943</v>
      </c>
      <c r="G9" s="45">
        <v>110019</v>
      </c>
      <c r="H9" s="7">
        <f>+G9/F9*100-100</f>
        <v>-22.490718105154883</v>
      </c>
      <c r="I9" s="8">
        <f t="shared" si="0"/>
        <v>3.8520710059171597</v>
      </c>
      <c r="J9" s="9" t="s">
        <v>13</v>
      </c>
      <c r="K9" s="26"/>
      <c r="L9" s="26"/>
      <c r="M9" s="17"/>
      <c r="N9" s="17"/>
      <c r="O9" s="17"/>
      <c r="P9" s="17"/>
    </row>
    <row r="10" spans="1:16" s="19" customFormat="1" ht="30.75" customHeight="1" thickBot="1">
      <c r="A10" s="15"/>
      <c r="B10" s="5" t="s">
        <v>14</v>
      </c>
      <c r="C10" s="47">
        <v>45163</v>
      </c>
      <c r="D10" s="47">
        <v>47036</v>
      </c>
      <c r="E10" s="7">
        <f>+D10/C10*100-100</f>
        <v>4.147200141708936</v>
      </c>
      <c r="F10" s="47">
        <v>199278</v>
      </c>
      <c r="G10" s="47">
        <v>204495</v>
      </c>
      <c r="H10" s="7">
        <f>+G10/F10*100-100</f>
        <v>2.6179508023966633</v>
      </c>
      <c r="I10" s="8">
        <f t="shared" si="0"/>
        <v>4.3476273492643935</v>
      </c>
      <c r="J10" s="9" t="s">
        <v>15</v>
      </c>
      <c r="K10" s="26"/>
      <c r="L10" s="26"/>
      <c r="M10" s="17"/>
      <c r="N10" s="17"/>
      <c r="O10" s="17"/>
      <c r="P10" s="17"/>
    </row>
    <row r="11" spans="1:16" s="19" customFormat="1" ht="17.25" thickBot="1" thickTop="1">
      <c r="A11" s="15"/>
      <c r="B11" s="31" t="s">
        <v>16</v>
      </c>
      <c r="C11" s="32">
        <f>SUM(C8:C10)</f>
        <v>105247</v>
      </c>
      <c r="D11" s="32">
        <f>SUM(D8:D10)</f>
        <v>96024</v>
      </c>
      <c r="E11" s="33">
        <f>+D11/C11*100-100</f>
        <v>-8.763195150455587</v>
      </c>
      <c r="F11" s="32">
        <f>SUM(F8:F10)</f>
        <v>456049</v>
      </c>
      <c r="G11" s="32">
        <f>SUM(G8:G10)</f>
        <v>388670</v>
      </c>
      <c r="H11" s="33">
        <f>+G11/F11*100-100</f>
        <v>-14.774508879528298</v>
      </c>
      <c r="I11" s="33">
        <f t="shared" si="0"/>
        <v>4.0476339248521205</v>
      </c>
      <c r="J11" s="34" t="s">
        <v>17</v>
      </c>
      <c r="K11" s="26"/>
      <c r="L11" s="26"/>
      <c r="M11" s="74"/>
      <c r="N11" s="74"/>
      <c r="O11" s="17"/>
      <c r="P11" s="17"/>
    </row>
    <row r="12" spans="1:16" s="19" customFormat="1" ht="18.75" customHeight="1" thickTop="1">
      <c r="A12" s="20"/>
      <c r="B12" s="5" t="s">
        <v>18</v>
      </c>
      <c r="C12" s="45">
        <v>55227</v>
      </c>
      <c r="D12" s="45">
        <v>53788</v>
      </c>
      <c r="E12" s="7">
        <f aca="true" t="shared" si="1" ref="E12:E24">+D12/C12*100-100</f>
        <v>-2.605609575026719</v>
      </c>
      <c r="F12" s="6">
        <v>240751</v>
      </c>
      <c r="G12" s="6">
        <v>223648</v>
      </c>
      <c r="H12" s="7">
        <f aca="true" t="shared" si="2" ref="H12:H23">+G12/F12*100-100</f>
        <v>-7.10402033636413</v>
      </c>
      <c r="I12" s="8">
        <f t="shared" si="0"/>
        <v>4.157953446865472</v>
      </c>
      <c r="J12" s="9" t="s">
        <v>19</v>
      </c>
      <c r="K12" s="26"/>
      <c r="L12" s="26"/>
      <c r="M12" s="17"/>
      <c r="N12" s="17"/>
      <c r="O12" s="17"/>
      <c r="P12" s="17"/>
    </row>
    <row r="13" spans="1:16" s="19" customFormat="1" ht="18.75" customHeight="1">
      <c r="A13" s="21"/>
      <c r="B13" s="5" t="s">
        <v>20</v>
      </c>
      <c r="C13" s="45">
        <v>42094</v>
      </c>
      <c r="D13" s="45">
        <v>43654</v>
      </c>
      <c r="E13" s="7">
        <f t="shared" si="1"/>
        <v>3.705991352686837</v>
      </c>
      <c r="F13" s="6">
        <v>151750</v>
      </c>
      <c r="G13" s="6">
        <v>186783</v>
      </c>
      <c r="H13" s="7">
        <f t="shared" si="2"/>
        <v>23.085996705107092</v>
      </c>
      <c r="I13" s="8">
        <f t="shared" si="0"/>
        <v>4.278714436248682</v>
      </c>
      <c r="J13" s="9" t="s">
        <v>21</v>
      </c>
      <c r="K13" s="26"/>
      <c r="L13" s="26"/>
      <c r="M13" s="17"/>
      <c r="N13" s="17"/>
      <c r="O13" s="17"/>
      <c r="P13" s="17"/>
    </row>
    <row r="14" spans="1:16" s="19" customFormat="1" ht="18.75" customHeight="1" thickBot="1">
      <c r="A14" s="15"/>
      <c r="B14" s="5" t="s">
        <v>22</v>
      </c>
      <c r="C14" s="45">
        <v>29440</v>
      </c>
      <c r="D14" s="45">
        <v>27270</v>
      </c>
      <c r="E14" s="7">
        <f t="shared" si="1"/>
        <v>-7.370923913043484</v>
      </c>
      <c r="F14" s="6">
        <v>106021</v>
      </c>
      <c r="G14" s="6">
        <v>100701</v>
      </c>
      <c r="H14" s="7">
        <f t="shared" si="2"/>
        <v>-5.01787381745126</v>
      </c>
      <c r="I14" s="8">
        <f t="shared" si="0"/>
        <v>3.6927392739273928</v>
      </c>
      <c r="J14" s="9" t="s">
        <v>23</v>
      </c>
      <c r="K14" s="26"/>
      <c r="L14" s="26"/>
      <c r="M14" s="17"/>
      <c r="N14" s="17"/>
      <c r="O14" s="17"/>
      <c r="P14" s="17"/>
    </row>
    <row r="15" spans="1:16" s="19" customFormat="1" ht="19.5" customHeight="1" thickBot="1" thickTop="1">
      <c r="A15" s="15"/>
      <c r="B15" s="37" t="s">
        <v>24</v>
      </c>
      <c r="C15" s="38">
        <f>SUM(C12:C14)</f>
        <v>126761</v>
      </c>
      <c r="D15" s="39">
        <f>SUM(D12:D14)</f>
        <v>124712</v>
      </c>
      <c r="E15" s="40">
        <f t="shared" si="1"/>
        <v>-1.6164277656376953</v>
      </c>
      <c r="F15" s="38">
        <f>SUM(F12:F14)</f>
        <v>498522</v>
      </c>
      <c r="G15" s="39">
        <f>SUM(G12:G14)</f>
        <v>511132</v>
      </c>
      <c r="H15" s="40">
        <f t="shared" si="2"/>
        <v>2.529477134409319</v>
      </c>
      <c r="I15" s="41">
        <f t="shared" si="0"/>
        <v>4.098498941561357</v>
      </c>
      <c r="J15" s="42" t="s">
        <v>25</v>
      </c>
      <c r="K15" s="26"/>
      <c r="L15" s="26"/>
      <c r="M15" s="74"/>
      <c r="N15" s="74"/>
      <c r="O15" s="17"/>
      <c r="P15" s="17"/>
    </row>
    <row r="16" spans="1:16" s="19" customFormat="1" ht="24" customHeight="1" thickTop="1">
      <c r="A16" s="15"/>
      <c r="B16" s="5" t="s">
        <v>26</v>
      </c>
      <c r="C16" s="45">
        <v>26442</v>
      </c>
      <c r="D16" s="45">
        <v>21007</v>
      </c>
      <c r="E16" s="7">
        <f t="shared" si="1"/>
        <v>-20.55442099689887</v>
      </c>
      <c r="F16" s="51">
        <v>101503</v>
      </c>
      <c r="G16" s="51">
        <v>90319</v>
      </c>
      <c r="H16" s="7">
        <f t="shared" si="2"/>
        <v>-11.018393545018384</v>
      </c>
      <c r="I16" s="8">
        <f t="shared" si="0"/>
        <v>4.299471604703194</v>
      </c>
      <c r="J16" s="9" t="s">
        <v>27</v>
      </c>
      <c r="K16" s="26"/>
      <c r="L16" s="26"/>
      <c r="M16" s="17"/>
      <c r="N16" s="17"/>
      <c r="O16" s="17"/>
      <c r="P16" s="17"/>
    </row>
    <row r="17" spans="1:16" s="19" customFormat="1" ht="24" customHeight="1">
      <c r="A17" s="15"/>
      <c r="B17" s="5" t="s">
        <v>28</v>
      </c>
      <c r="C17" s="45">
        <v>23865</v>
      </c>
      <c r="D17" s="45">
        <v>31740</v>
      </c>
      <c r="E17" s="7">
        <f t="shared" si="1"/>
        <v>32.998114393463226</v>
      </c>
      <c r="F17" s="46">
        <v>95867</v>
      </c>
      <c r="G17" s="46">
        <v>146702</v>
      </c>
      <c r="H17" s="7">
        <f t="shared" si="2"/>
        <v>53.02658892006633</v>
      </c>
      <c r="I17" s="8">
        <f t="shared" si="0"/>
        <v>4.621991178323881</v>
      </c>
      <c r="J17" s="9" t="s">
        <v>29</v>
      </c>
      <c r="K17" s="26"/>
      <c r="L17" s="26"/>
      <c r="M17" s="17"/>
      <c r="N17" s="17"/>
      <c r="O17" s="17"/>
      <c r="P17" s="17"/>
    </row>
    <row r="18" spans="1:16" s="19" customFormat="1" ht="24" customHeight="1" thickBot="1">
      <c r="A18" s="15"/>
      <c r="B18" s="5" t="s">
        <v>30</v>
      </c>
      <c r="C18" s="45">
        <v>33870</v>
      </c>
      <c r="D18" s="45">
        <v>33878</v>
      </c>
      <c r="E18" s="7">
        <f t="shared" si="1"/>
        <v>0.023619722468268378</v>
      </c>
      <c r="F18" s="46">
        <v>155202</v>
      </c>
      <c r="G18" s="46">
        <v>158961</v>
      </c>
      <c r="H18" s="7">
        <f t="shared" si="2"/>
        <v>2.422004871071252</v>
      </c>
      <c r="I18" s="8">
        <f t="shared" si="0"/>
        <v>4.692160103902237</v>
      </c>
      <c r="J18" s="9" t="s">
        <v>31</v>
      </c>
      <c r="K18" s="26"/>
      <c r="L18" s="26"/>
      <c r="M18" s="17"/>
      <c r="N18" s="17"/>
      <c r="O18" s="17"/>
      <c r="P18" s="17"/>
    </row>
    <row r="19" spans="1:16" s="19" customFormat="1" ht="22.5" customHeight="1" thickBot="1" thickTop="1">
      <c r="A19" s="15"/>
      <c r="B19" s="31" t="s">
        <v>32</v>
      </c>
      <c r="C19" s="32">
        <f>SUM(C16:C18)</f>
        <v>84177</v>
      </c>
      <c r="D19" s="32">
        <f>SUM(D16:D18)</f>
        <v>86625</v>
      </c>
      <c r="E19" s="33">
        <f t="shared" si="1"/>
        <v>2.9081578103282197</v>
      </c>
      <c r="F19" s="32">
        <f>SUM(F16:F18)</f>
        <v>352572</v>
      </c>
      <c r="G19" s="32">
        <f>SUM(G16:G18)</f>
        <v>395982</v>
      </c>
      <c r="H19" s="33">
        <f t="shared" si="2"/>
        <v>12.312378748170588</v>
      </c>
      <c r="I19" s="33">
        <f t="shared" si="0"/>
        <v>4.571220779220779</v>
      </c>
      <c r="J19" s="34" t="s">
        <v>44</v>
      </c>
      <c r="K19" s="26"/>
      <c r="L19" s="26"/>
      <c r="M19" s="74"/>
      <c r="N19" s="74"/>
      <c r="O19" s="17"/>
      <c r="P19" s="17"/>
    </row>
    <row r="20" spans="1:16" s="19" customFormat="1" ht="16.5" thickTop="1">
      <c r="A20" s="15"/>
      <c r="B20" s="5" t="s">
        <v>33</v>
      </c>
      <c r="C20" s="45">
        <v>56627</v>
      </c>
      <c r="D20" s="45">
        <v>50273</v>
      </c>
      <c r="E20" s="7">
        <f t="shared" si="1"/>
        <v>-11.220795733484024</v>
      </c>
      <c r="F20" s="36">
        <v>260027</v>
      </c>
      <c r="G20" s="36">
        <v>229036</v>
      </c>
      <c r="H20" s="7">
        <f t="shared" si="2"/>
        <v>-11.918377706930443</v>
      </c>
      <c r="I20" s="8">
        <f t="shared" si="0"/>
        <v>4.55584508583136</v>
      </c>
      <c r="J20" s="9" t="s">
        <v>34</v>
      </c>
      <c r="K20" s="26"/>
      <c r="L20" s="26"/>
      <c r="M20" s="17"/>
      <c r="N20" s="17"/>
      <c r="O20" s="17"/>
      <c r="P20" s="17"/>
    </row>
    <row r="21" spans="1:16" s="19" customFormat="1" ht="15.75">
      <c r="A21" s="15"/>
      <c r="B21" s="5" t="s">
        <v>35</v>
      </c>
      <c r="C21" s="45">
        <v>43285</v>
      </c>
      <c r="D21" s="45">
        <v>40410</v>
      </c>
      <c r="E21" s="7">
        <f t="shared" si="1"/>
        <v>-6.642023795772218</v>
      </c>
      <c r="F21" s="36">
        <v>175421</v>
      </c>
      <c r="G21" s="36">
        <v>182683</v>
      </c>
      <c r="H21" s="7">
        <f t="shared" si="2"/>
        <v>4.139755217448311</v>
      </c>
      <c r="I21" s="8">
        <f t="shared" si="0"/>
        <v>4.520737441227419</v>
      </c>
      <c r="J21" s="9" t="s">
        <v>36</v>
      </c>
      <c r="K21" s="26"/>
      <c r="L21" s="26"/>
      <c r="M21" s="17"/>
      <c r="N21" s="17"/>
      <c r="O21" s="17"/>
      <c r="P21" s="17"/>
    </row>
    <row r="22" spans="1:16" s="19" customFormat="1" ht="21" customHeight="1" thickBot="1">
      <c r="A22" s="15"/>
      <c r="B22" s="5" t="s">
        <v>37</v>
      </c>
      <c r="C22" s="45">
        <v>30222</v>
      </c>
      <c r="D22" s="45">
        <v>34834</v>
      </c>
      <c r="E22" s="7">
        <f t="shared" si="1"/>
        <v>15.260406326517113</v>
      </c>
      <c r="F22" s="36">
        <v>148621</v>
      </c>
      <c r="G22" s="36">
        <v>156946</v>
      </c>
      <c r="H22" s="7">
        <f t="shared" si="2"/>
        <v>5.601496423789371</v>
      </c>
      <c r="I22" s="8">
        <f t="shared" si="0"/>
        <v>4.50554056381696</v>
      </c>
      <c r="J22" s="9" t="s">
        <v>38</v>
      </c>
      <c r="K22" s="26"/>
      <c r="L22" s="26"/>
      <c r="M22" s="17"/>
      <c r="N22" s="17"/>
      <c r="O22" s="17"/>
      <c r="P22" s="17"/>
    </row>
    <row r="23" spans="1:16" s="19" customFormat="1" ht="19.5" customHeight="1" thickBot="1" thickTop="1">
      <c r="A23" s="15"/>
      <c r="B23" s="31" t="s">
        <v>39</v>
      </c>
      <c r="C23" s="32">
        <f>SUM(C20:C22)</f>
        <v>130134</v>
      </c>
      <c r="D23" s="32">
        <f>SUM(D20:D22)</f>
        <v>125517</v>
      </c>
      <c r="E23" s="33">
        <f t="shared" si="1"/>
        <v>-3.5478814145419335</v>
      </c>
      <c r="F23" s="32">
        <f>SUM(F20:F22)</f>
        <v>584069</v>
      </c>
      <c r="G23" s="32">
        <f>SUM(G20:G22)</f>
        <v>568665</v>
      </c>
      <c r="H23" s="33">
        <f t="shared" si="2"/>
        <v>-2.6373596270303636</v>
      </c>
      <c r="I23" s="33">
        <f t="shared" si="0"/>
        <v>4.530581514854561</v>
      </c>
      <c r="J23" s="34" t="s">
        <v>45</v>
      </c>
      <c r="K23" s="26"/>
      <c r="L23" s="26"/>
      <c r="M23" s="74"/>
      <c r="N23" s="74"/>
      <c r="O23" s="17"/>
      <c r="P23" s="17"/>
    </row>
    <row r="24" spans="1:16" s="23" customFormat="1" ht="26.25" customHeight="1" thickBot="1" thickTop="1">
      <c r="A24" s="22"/>
      <c r="B24" s="28" t="s">
        <v>40</v>
      </c>
      <c r="C24" s="43">
        <f>SUM(C11,C15,C19,C23)</f>
        <v>446319</v>
      </c>
      <c r="D24" s="43">
        <f>SUM(D11,D15,D19,D23)</f>
        <v>432878</v>
      </c>
      <c r="E24" s="29">
        <f t="shared" si="1"/>
        <v>-3.0115231482415084</v>
      </c>
      <c r="F24" s="43">
        <f>SUM(F11,F15,F19,F23)</f>
        <v>1891212</v>
      </c>
      <c r="G24" s="43">
        <f>SUM(G11,G15,G19,G23)</f>
        <v>1864449</v>
      </c>
      <c r="H24" s="29">
        <f>+G24/F24*100-100</f>
        <v>-1.4151242695160562</v>
      </c>
      <c r="I24" s="44">
        <f t="shared" si="0"/>
        <v>4.307100383941896</v>
      </c>
      <c r="J24" s="30" t="s">
        <v>41</v>
      </c>
      <c r="K24" s="26"/>
      <c r="L24" s="26"/>
      <c r="M24" s="75"/>
      <c r="N24" s="75"/>
      <c r="O24" s="75"/>
      <c r="P24" s="75"/>
    </row>
    <row r="25" spans="1:14" s="12" customFormat="1" ht="18.75">
      <c r="A25" s="15"/>
      <c r="B25" s="24" t="s">
        <v>42</v>
      </c>
      <c r="C25" s="10"/>
      <c r="D25" s="10"/>
      <c r="E25" s="11"/>
      <c r="I25" s="13"/>
      <c r="J25" s="25" t="s">
        <v>43</v>
      </c>
      <c r="K25" s="76"/>
      <c r="L25" s="76"/>
      <c r="M25" s="76"/>
      <c r="N25" s="76"/>
    </row>
    <row r="26" spans="3:5" ht="23.25" customHeight="1">
      <c r="C26" s="14"/>
      <c r="D26" s="14"/>
      <c r="E26" s="27"/>
    </row>
    <row r="27" spans="3:7" ht="23.25" customHeight="1">
      <c r="C27" s="14"/>
      <c r="D27" s="14"/>
      <c r="E27" s="27"/>
      <c r="F27" s="74"/>
      <c r="G27" s="74"/>
    </row>
  </sheetData>
  <sheetProtection/>
  <mergeCells count="14">
    <mergeCell ref="B1:K1"/>
    <mergeCell ref="A2:K2"/>
    <mergeCell ref="B4:B7"/>
    <mergeCell ref="J4:J7"/>
    <mergeCell ref="I6:I7"/>
    <mergeCell ref="F6:F7"/>
    <mergeCell ref="G6:G7"/>
    <mergeCell ref="H6:H7"/>
    <mergeCell ref="C6:C7"/>
    <mergeCell ref="D6:D7"/>
    <mergeCell ref="E6:E7"/>
    <mergeCell ref="C4:D4"/>
    <mergeCell ref="C5:D5"/>
    <mergeCell ref="F4:G4"/>
  </mergeCells>
  <printOptions/>
  <pageMargins left="0.16" right="0.61" top="0.45" bottom="0.85" header="0.2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Masaadeh</cp:lastModifiedBy>
  <cp:lastPrinted>2012-05-24T06:17:29Z</cp:lastPrinted>
  <dcterms:created xsi:type="dcterms:W3CDTF">1996-10-14T23:33:28Z</dcterms:created>
  <dcterms:modified xsi:type="dcterms:W3CDTF">2014-03-18T13:29:43Z</dcterms:modified>
  <cp:category/>
  <cp:version/>
  <cp:contentType/>
  <cp:contentStatus/>
</cp:coreProperties>
</file>