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5281" windowWidth="10410" windowHeight="8145" activeTab="0"/>
  </bookViews>
  <sheets>
    <sheet name="cruise pas 10" sheetId="1" r:id="rId1"/>
  </sheets>
  <definedNames>
    <definedName name="_xlnm.Print_Area" localSheetId="0">'cruise pas 10'!$A$1:$M$26</definedName>
  </definedNames>
  <calcPr fullCalcOnLoad="1"/>
</workbook>
</file>

<file path=xl/sharedStrings.xml><?xml version="1.0" encoding="utf-8"?>
<sst xmlns="http://schemas.openxmlformats.org/spreadsheetml/2006/main" count="55" uniqueCount="51">
  <si>
    <t>الشهر</t>
  </si>
  <si>
    <t>عدد سياح اليوم الواحد</t>
  </si>
  <si>
    <t>التغير النسبي</t>
  </si>
  <si>
    <t>Month</t>
  </si>
  <si>
    <t xml:space="preserve">% Relative  Change </t>
  </si>
  <si>
    <t xml:space="preserve">كانون ثاني </t>
  </si>
  <si>
    <t>January</t>
  </si>
  <si>
    <t xml:space="preserve">شباط </t>
  </si>
  <si>
    <t>February</t>
  </si>
  <si>
    <t>آذار</t>
  </si>
  <si>
    <t>March</t>
  </si>
  <si>
    <t>الربع الاول</t>
  </si>
  <si>
    <t>نيسان</t>
  </si>
  <si>
    <t>April</t>
  </si>
  <si>
    <t>آيار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</si>
  <si>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</si>
  <si>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</si>
  <si>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</si>
  <si>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</si>
  <si>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</si>
  <si>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</si>
  <si>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</si>
  <si>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</si>
  <si>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</si>
  <si>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</si>
  <si>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</si>
  <si>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</si>
  <si>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</si>
  <si>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</si>
  <si>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</si>
  <si>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</si>
  <si>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</si>
  <si>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</si>
  <si>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</si>
  <si>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</si>
  <si>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</si>
  <si>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</si>
  <si>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 xml:space="preserve"> </t>
  </si>
  <si>
    <t>No. of  Same Day Visitors</t>
  </si>
  <si>
    <t>عدد زوار الرحلات البحرية</t>
  </si>
  <si>
    <t xml:space="preserve"> No. Of  Cruise Passenger</t>
  </si>
  <si>
    <t>1st Qrtr</t>
  </si>
  <si>
    <t>2nd Qrtr</t>
  </si>
  <si>
    <t>3rd Qrtr</t>
  </si>
  <si>
    <t>4th Qrtr</t>
  </si>
  <si>
    <t xml:space="preserve">*اولية </t>
  </si>
  <si>
    <t xml:space="preserve">*Preliminary </t>
  </si>
  <si>
    <t>2010*</t>
  </si>
  <si>
    <t>2010/2009</t>
  </si>
  <si>
    <r>
      <t xml:space="preserve"> جدول </t>
    </r>
    <r>
      <rPr>
        <b/>
        <sz val="11"/>
        <rFont val="Times New Roman"/>
        <family val="1"/>
      </rPr>
      <t>3.3</t>
    </r>
    <r>
      <rPr>
        <b/>
        <sz val="12"/>
        <rFont val="Times New Roman"/>
        <family val="1"/>
      </rPr>
      <t xml:space="preserve">  عدد سياح اليوم الواحد والرحلات البحرية ضمن المجموعات السياحية شهريا للسنوات 2007  - 2010*</t>
    </r>
  </si>
  <si>
    <t>Table 3.3 Monthly Same Day Visitors and  Cruise Passengers through  Package Tours, 2007 -2010*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</si>
</sst>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2"/>
      <name val="MS Sans Serif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 wrapText="1"/>
    </xf>
    <xf numFmtId="0" fontId="5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2" fontId="2" fillId="35" borderId="14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right"/>
    </xf>
    <xf numFmtId="10" fontId="10" fillId="35" borderId="0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0" xfId="0" applyFont="1" applyFill="1" applyAlignment="1">
      <alignment textRotation="90"/>
    </xf>
    <xf numFmtId="0" fontId="11" fillId="35" borderId="0" xfId="0" applyFont="1" applyFill="1" applyAlignment="1">
      <alignment/>
    </xf>
    <xf numFmtId="0" fontId="0" fillId="35" borderId="0" xfId="0" applyFont="1" applyFill="1" applyAlignment="1">
      <alignment horizontal="right" readingOrder="2"/>
    </xf>
    <xf numFmtId="0" fontId="12" fillId="35" borderId="0" xfId="0" applyFont="1" applyFill="1" applyBorder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1" fillId="35" borderId="0" xfId="0" applyFont="1" applyFill="1" applyBorder="1" applyAlignment="1">
      <alignment/>
    </xf>
    <xf numFmtId="2" fontId="8" fillId="35" borderId="15" xfId="0" applyNumberFormat="1" applyFont="1" applyFill="1" applyBorder="1" applyAlignment="1">
      <alignment horizontal="right" vertical="center"/>
    </xf>
    <xf numFmtId="2" fontId="9" fillId="35" borderId="13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/>
    </xf>
    <xf numFmtId="0" fontId="15" fillId="0" borderId="0" xfId="0" applyFont="1" applyAlignment="1">
      <alignment/>
    </xf>
    <xf numFmtId="0" fontId="16" fillId="35" borderId="0" xfId="0" applyFont="1" applyFill="1" applyAlignment="1">
      <alignment horizontal="right" readingOrder="2"/>
    </xf>
    <xf numFmtId="0" fontId="15" fillId="35" borderId="0" xfId="0" applyFont="1" applyFill="1" applyAlignment="1">
      <alignment/>
    </xf>
    <xf numFmtId="0" fontId="16" fillId="35" borderId="0" xfId="0" applyFont="1" applyFill="1" applyAlignment="1">
      <alignment/>
    </xf>
    <xf numFmtId="2" fontId="8" fillId="35" borderId="16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center" vertical="center"/>
    </xf>
    <xf numFmtId="2" fontId="9" fillId="35" borderId="16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vertical="center"/>
    </xf>
    <xf numFmtId="3" fontId="0" fillId="35" borderId="17" xfId="0" applyNumberFormat="1" applyFont="1" applyFill="1" applyBorder="1" applyAlignment="1">
      <alignment horizontal="center" vertical="center"/>
    </xf>
    <xf numFmtId="3" fontId="0" fillId="33" borderId="17" xfId="0" applyNumberFormat="1" applyFont="1" applyFill="1" applyBorder="1" applyAlignment="1">
      <alignment horizontal="center" vertical="center"/>
    </xf>
    <xf numFmtId="3" fontId="0" fillId="35" borderId="18" xfId="0" applyNumberFormat="1" applyFont="1" applyFill="1" applyBorder="1" applyAlignment="1">
      <alignment horizontal="center" vertical="center"/>
    </xf>
    <xf numFmtId="3" fontId="0" fillId="35" borderId="19" xfId="0" applyNumberFormat="1" applyFont="1" applyFill="1" applyBorder="1" applyAlignment="1">
      <alignment horizontal="center" vertical="center"/>
    </xf>
    <xf numFmtId="3" fontId="0" fillId="33" borderId="18" xfId="0" applyNumberFormat="1" applyFont="1" applyFill="1" applyBorder="1" applyAlignment="1">
      <alignment horizontal="center" vertical="center"/>
    </xf>
    <xf numFmtId="3" fontId="0" fillId="33" borderId="19" xfId="0" applyNumberFormat="1" applyFont="1" applyFill="1" applyBorder="1" applyAlignment="1">
      <alignment horizontal="center" vertical="center"/>
    </xf>
    <xf numFmtId="3" fontId="0" fillId="35" borderId="20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center" vertical="center"/>
    </xf>
    <xf numFmtId="3" fontId="0" fillId="35" borderId="21" xfId="0" applyNumberFormat="1" applyFont="1" applyFill="1" applyBorder="1" applyAlignment="1">
      <alignment horizontal="center" vertical="center"/>
    </xf>
    <xf numFmtId="172" fontId="17" fillId="35" borderId="18" xfId="0" applyNumberFormat="1" applyFont="1" applyFill="1" applyBorder="1" applyAlignment="1">
      <alignment horizontal="center" vertical="center"/>
    </xf>
    <xf numFmtId="172" fontId="17" fillId="35" borderId="19" xfId="0" applyNumberFormat="1" applyFont="1" applyFill="1" applyBorder="1" applyAlignment="1">
      <alignment horizontal="center" vertical="center"/>
    </xf>
    <xf numFmtId="172" fontId="17" fillId="35" borderId="2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 vertical="top"/>
    </xf>
    <xf numFmtId="0" fontId="2" fillId="35" borderId="25" xfId="0" applyFont="1" applyFill="1" applyBorder="1" applyAlignment="1">
      <alignment horizontal="center" vertical="top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top"/>
    </xf>
    <xf numFmtId="0" fontId="2" fillId="35" borderId="0" xfId="0" applyFont="1" applyFill="1" applyBorder="1" applyAlignment="1">
      <alignment horizontal="center" vertical="top"/>
    </xf>
    <xf numFmtId="0" fontId="2" fillId="35" borderId="21" xfId="0" applyFont="1" applyFill="1" applyBorder="1" applyAlignment="1">
      <alignment horizontal="center" vertical="top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9" fillId="33" borderId="29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rightToLeft="1" tabSelected="1" zoomScalePageLayoutView="0" workbookViewId="0" topLeftCell="H10">
      <selection activeCell="K27" sqref="K27"/>
    </sheetView>
  </sheetViews>
  <sheetFormatPr defaultColWidth="9.140625" defaultRowHeight="12.75"/>
  <cols>
    <col min="1" max="1" width="4.28125" style="18" customWidth="1"/>
    <col min="2" max="2" width="15.7109375" style="18" customWidth="1"/>
    <col min="3" max="4" width="8.140625" style="18" customWidth="1"/>
    <col min="5" max="5" width="7.28125" style="18" customWidth="1"/>
    <col min="6" max="6" width="7.8515625" style="18" customWidth="1"/>
    <col min="7" max="7" width="13.421875" style="18" customWidth="1"/>
    <col min="8" max="8" width="10.00390625" style="18" customWidth="1"/>
    <col min="9" max="9" width="8.140625" style="18" customWidth="1"/>
    <col min="10" max="10" width="9.00390625" style="18" customWidth="1"/>
    <col min="11" max="11" width="8.140625" style="18" customWidth="1"/>
    <col min="12" max="12" width="19.140625" style="18" customWidth="1"/>
    <col min="13" max="13" width="22.140625" style="3" customWidth="1"/>
    <col min="14" max="14" width="8.8515625" style="18" customWidth="1"/>
    <col min="15" max="16384" width="9.140625" style="18" customWidth="1"/>
  </cols>
  <sheetData>
    <row r="1" spans="2:13" ht="15.75">
      <c r="B1" s="54" t="s">
        <v>49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3" ht="15.75">
      <c r="B2" s="55" t="s">
        <v>50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7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6" s="7" customFormat="1" ht="24" customHeight="1">
      <c r="B4" s="51" t="s">
        <v>0</v>
      </c>
      <c r="C4" s="56" t="s">
        <v>1</v>
      </c>
      <c r="D4" s="57"/>
      <c r="E4" s="57"/>
      <c r="F4" s="57"/>
      <c r="G4" s="1" t="s">
        <v>2</v>
      </c>
      <c r="H4" s="58" t="s">
        <v>39</v>
      </c>
      <c r="I4" s="59"/>
      <c r="J4" s="59"/>
      <c r="K4" s="60"/>
      <c r="L4" s="1" t="s">
        <v>2</v>
      </c>
      <c r="M4" s="51" t="s">
        <v>3</v>
      </c>
      <c r="N4" s="2"/>
      <c r="P4" s="3"/>
    </row>
    <row r="5" spans="2:14" s="7" customFormat="1" ht="30.75" customHeight="1">
      <c r="B5" s="52"/>
      <c r="C5" s="61" t="s">
        <v>38</v>
      </c>
      <c r="D5" s="62"/>
      <c r="E5" s="62"/>
      <c r="F5" s="62"/>
      <c r="G5" s="4" t="s">
        <v>4</v>
      </c>
      <c r="H5" s="61" t="s">
        <v>40</v>
      </c>
      <c r="I5" s="62"/>
      <c r="J5" s="62"/>
      <c r="K5" s="63"/>
      <c r="L5" s="4" t="s">
        <v>4</v>
      </c>
      <c r="M5" s="52"/>
      <c r="N5" s="6"/>
    </row>
    <row r="6" spans="2:14" s="7" customFormat="1" ht="24" customHeight="1">
      <c r="B6" s="52"/>
      <c r="C6" s="64">
        <v>2007</v>
      </c>
      <c r="D6" s="64">
        <v>2008</v>
      </c>
      <c r="E6" s="64">
        <v>2009</v>
      </c>
      <c r="F6" s="64" t="s">
        <v>47</v>
      </c>
      <c r="G6" s="8" t="s">
        <v>48</v>
      </c>
      <c r="H6" s="64">
        <v>2007</v>
      </c>
      <c r="I6" s="64">
        <v>2008</v>
      </c>
      <c r="J6" s="64">
        <v>2009</v>
      </c>
      <c r="K6" s="64" t="s">
        <v>47</v>
      </c>
      <c r="L6" s="8" t="s">
        <v>48</v>
      </c>
      <c r="M6" s="52"/>
      <c r="N6" s="9"/>
    </row>
    <row r="7" spans="2:14" s="7" customFormat="1" ht="24" customHeight="1" thickBot="1">
      <c r="B7" s="53"/>
      <c r="C7" s="65"/>
      <c r="D7" s="65"/>
      <c r="E7" s="65"/>
      <c r="F7" s="65"/>
      <c r="G7" s="10"/>
      <c r="H7" s="65"/>
      <c r="I7" s="65"/>
      <c r="J7" s="65"/>
      <c r="K7" s="65"/>
      <c r="L7" s="10"/>
      <c r="M7" s="53"/>
      <c r="N7" s="9"/>
    </row>
    <row r="8" spans="2:13" ht="18.75" customHeight="1">
      <c r="B8" s="11" t="s">
        <v>5</v>
      </c>
      <c r="C8" s="41">
        <v>5521</v>
      </c>
      <c r="D8" s="41">
        <v>13425</v>
      </c>
      <c r="E8" s="41">
        <v>9084</v>
      </c>
      <c r="F8" s="45">
        <v>11523</v>
      </c>
      <c r="G8" s="48">
        <f aca="true" t="shared" si="0" ref="G8:G14">(F8-E8)/E8</f>
        <v>0.2684940554821664</v>
      </c>
      <c r="H8" s="43">
        <v>7139</v>
      </c>
      <c r="I8" s="41">
        <v>5626</v>
      </c>
      <c r="J8" s="41">
        <v>2307</v>
      </c>
      <c r="K8" s="45">
        <v>8961</v>
      </c>
      <c r="L8" s="48">
        <f>(K8-J8)/J8</f>
        <v>2.8842652795838752</v>
      </c>
      <c r="M8" s="5" t="s">
        <v>6</v>
      </c>
    </row>
    <row r="9" spans="2:13" ht="18.75" customHeight="1">
      <c r="B9" s="11" t="s">
        <v>7</v>
      </c>
      <c r="C9" s="42">
        <v>5008</v>
      </c>
      <c r="D9" s="42">
        <v>10366</v>
      </c>
      <c r="E9" s="42">
        <v>6565</v>
      </c>
      <c r="F9" s="46">
        <v>8729</v>
      </c>
      <c r="G9" s="49">
        <f t="shared" si="0"/>
        <v>0.3296268088347296</v>
      </c>
      <c r="H9" s="44">
        <v>5628</v>
      </c>
      <c r="I9" s="42">
        <v>6593</v>
      </c>
      <c r="J9" s="42">
        <v>2949</v>
      </c>
      <c r="K9" s="46">
        <v>9757</v>
      </c>
      <c r="L9" s="49">
        <f>(K9-J9)/J9</f>
        <v>2.308579179382842</v>
      </c>
      <c r="M9" s="5" t="s">
        <v>8</v>
      </c>
    </row>
    <row r="10" spans="2:13" ht="21.75" customHeight="1" thickBot="1">
      <c r="B10" s="11" t="s">
        <v>9</v>
      </c>
      <c r="C10" s="39">
        <v>6885</v>
      </c>
      <c r="D10" s="39">
        <v>13697</v>
      </c>
      <c r="E10" s="39">
        <v>8682</v>
      </c>
      <c r="F10" s="47">
        <v>13122</v>
      </c>
      <c r="G10" s="50">
        <f t="shared" si="0"/>
        <v>0.5114029025570145</v>
      </c>
      <c r="H10" s="40">
        <v>8682</v>
      </c>
      <c r="I10" s="39">
        <v>2571</v>
      </c>
      <c r="J10" s="39">
        <v>6535</v>
      </c>
      <c r="K10" s="47">
        <v>8415</v>
      </c>
      <c r="L10" s="50">
        <f>(K10-J10)/J10</f>
        <v>0.28768171384850805</v>
      </c>
      <c r="M10" s="5" t="s">
        <v>10</v>
      </c>
    </row>
    <row r="11" spans="2:13" s="20" customFormat="1" ht="21" customHeight="1" thickBot="1" thickTop="1">
      <c r="B11" s="35" t="s">
        <v>11</v>
      </c>
      <c r="C11" s="36">
        <f>SUM(C8:C10)</f>
        <v>17414</v>
      </c>
      <c r="D11" s="36">
        <f>SUM(D8:D10)</f>
        <v>37488</v>
      </c>
      <c r="E11" s="36">
        <f>SUM(E8:E10)</f>
        <v>24331</v>
      </c>
      <c r="F11" s="36">
        <f>SUM(F8:F10)</f>
        <v>33374</v>
      </c>
      <c r="G11" s="37">
        <f>+F11/E11*100-100</f>
        <v>37.16657761703178</v>
      </c>
      <c r="H11" s="36">
        <f>SUM(H8:H10)</f>
        <v>21449</v>
      </c>
      <c r="I11" s="36">
        <f>SUM(I8:I10)</f>
        <v>14790</v>
      </c>
      <c r="J11" s="36">
        <f>SUM(J8:J10)</f>
        <v>11791</v>
      </c>
      <c r="K11" s="36">
        <f>SUM(K8:K10)</f>
        <v>27133</v>
      </c>
      <c r="L11" s="37">
        <f>+K11/J11*100-100</f>
        <v>130.1161903146468</v>
      </c>
      <c r="M11" s="38" t="s">
        <v>41</v>
      </c>
    </row>
    <row r="12" spans="1:13" ht="16.5" thickTop="1">
      <c r="A12" s="21"/>
      <c r="B12" s="11" t="s">
        <v>12</v>
      </c>
      <c r="C12" s="39">
        <v>6645</v>
      </c>
      <c r="D12" s="39">
        <v>14071</v>
      </c>
      <c r="E12" s="39">
        <v>8244</v>
      </c>
      <c r="F12" s="39">
        <v>12340</v>
      </c>
      <c r="G12" s="48">
        <f t="shared" si="0"/>
        <v>0.49684619116933526</v>
      </c>
      <c r="H12" s="40">
        <v>5994</v>
      </c>
      <c r="I12" s="39">
        <v>3790</v>
      </c>
      <c r="J12" s="39">
        <v>5839</v>
      </c>
      <c r="K12" s="39">
        <v>10993</v>
      </c>
      <c r="L12" s="48">
        <f>(K12-J12)/J12</f>
        <v>0.8826853913341326</v>
      </c>
      <c r="M12" s="5" t="s">
        <v>13</v>
      </c>
    </row>
    <row r="13" spans="2:13" ht="15.75">
      <c r="B13" s="11" t="s">
        <v>14</v>
      </c>
      <c r="C13" s="39">
        <v>7480</v>
      </c>
      <c r="D13" s="39">
        <v>15202</v>
      </c>
      <c r="E13" s="39">
        <v>9524</v>
      </c>
      <c r="F13" s="39">
        <v>13557</v>
      </c>
      <c r="G13" s="49">
        <f t="shared" si="0"/>
        <v>0.4234565308693826</v>
      </c>
      <c r="H13" s="40">
        <v>385</v>
      </c>
      <c r="I13" s="39">
        <v>3254</v>
      </c>
      <c r="J13" s="39">
        <v>3371</v>
      </c>
      <c r="K13" s="39">
        <v>4287</v>
      </c>
      <c r="L13" s="49">
        <f>(K13-J13)/J13</f>
        <v>0.2717294571343815</v>
      </c>
      <c r="M13" s="5" t="s">
        <v>15</v>
      </c>
    </row>
    <row r="14" spans="2:13" ht="16.5" thickBot="1">
      <c r="B14" s="11" t="s">
        <v>16</v>
      </c>
      <c r="C14" s="39">
        <v>5782</v>
      </c>
      <c r="D14" s="39">
        <v>10194</v>
      </c>
      <c r="E14" s="39">
        <v>7656</v>
      </c>
      <c r="F14" s="39">
        <v>10158</v>
      </c>
      <c r="G14" s="50">
        <f t="shared" si="0"/>
        <v>0.3268025078369906</v>
      </c>
      <c r="H14" s="40">
        <v>0</v>
      </c>
      <c r="I14" s="39">
        <v>888</v>
      </c>
      <c r="J14" s="39">
        <v>0</v>
      </c>
      <c r="K14" s="39">
        <v>0</v>
      </c>
      <c r="L14" s="50" t="e">
        <f>(K14-J14)/J14</f>
        <v>#DIV/0!</v>
      </c>
      <c r="M14" s="5" t="s">
        <v>17</v>
      </c>
    </row>
    <row r="15" spans="2:13" s="20" customFormat="1" ht="17.25" thickBot="1" thickTop="1">
      <c r="B15" s="35" t="s">
        <v>18</v>
      </c>
      <c r="C15" s="36">
        <f>SUM(C12:C14)</f>
        <v>19907</v>
      </c>
      <c r="D15" s="36">
        <f>SUM(D12:D14)</f>
        <v>39467</v>
      </c>
      <c r="E15" s="36">
        <f>SUM(E12:E14)</f>
        <v>25424</v>
      </c>
      <c r="F15" s="36">
        <f>SUM(F12:F14)</f>
        <v>36055</v>
      </c>
      <c r="G15" s="37">
        <f aca="true" t="shared" si="1" ref="G15:G23">+F15/E15*100-100</f>
        <v>41.814820641913144</v>
      </c>
      <c r="H15" s="36">
        <f>SUM(H12:H14)</f>
        <v>6379</v>
      </c>
      <c r="I15" s="36">
        <f>SUM(I12:I14)</f>
        <v>7932</v>
      </c>
      <c r="J15" s="36">
        <f>SUM(J12:J14)</f>
        <v>9210</v>
      </c>
      <c r="K15" s="36">
        <f>SUM(K12:K14)</f>
        <v>15280</v>
      </c>
      <c r="L15" s="37">
        <v>0</v>
      </c>
      <c r="M15" s="38" t="s">
        <v>42</v>
      </c>
    </row>
    <row r="16" spans="2:13" ht="16.5" thickTop="1">
      <c r="B16" s="11" t="s">
        <v>19</v>
      </c>
      <c r="C16" s="39">
        <v>6025</v>
      </c>
      <c r="D16" s="39">
        <v>9229</v>
      </c>
      <c r="E16" s="39">
        <v>7279</v>
      </c>
      <c r="F16" s="39">
        <v>9415</v>
      </c>
      <c r="G16" s="12">
        <f t="shared" si="1"/>
        <v>29.344690204698452</v>
      </c>
      <c r="H16" s="40">
        <v>0</v>
      </c>
      <c r="I16" s="40">
        <v>0</v>
      </c>
      <c r="J16" s="39">
        <v>0</v>
      </c>
      <c r="K16" s="39">
        <v>109</v>
      </c>
      <c r="L16" s="12">
        <v>0</v>
      </c>
      <c r="M16" s="5" t="s">
        <v>20</v>
      </c>
    </row>
    <row r="17" spans="2:13" ht="15.75">
      <c r="B17" s="11" t="s">
        <v>21</v>
      </c>
      <c r="C17" s="39">
        <v>5559</v>
      </c>
      <c r="D17" s="39">
        <v>6893</v>
      </c>
      <c r="E17" s="39">
        <v>5530</v>
      </c>
      <c r="F17" s="39">
        <v>8610</v>
      </c>
      <c r="G17" s="12">
        <f t="shared" si="1"/>
        <v>55.69620253164558</v>
      </c>
      <c r="H17" s="40">
        <v>0</v>
      </c>
      <c r="I17" s="40">
        <v>0</v>
      </c>
      <c r="J17" s="39">
        <v>0</v>
      </c>
      <c r="K17" s="39">
        <v>0</v>
      </c>
      <c r="L17" s="12">
        <v>0</v>
      </c>
      <c r="M17" s="5" t="s">
        <v>22</v>
      </c>
    </row>
    <row r="18" spans="2:13" ht="16.5" thickBot="1">
      <c r="B18" s="11" t="s">
        <v>23</v>
      </c>
      <c r="C18" s="39">
        <v>6123</v>
      </c>
      <c r="D18" s="39">
        <v>10942</v>
      </c>
      <c r="E18" s="39">
        <v>7682</v>
      </c>
      <c r="F18" s="39">
        <v>9216</v>
      </c>
      <c r="G18" s="12">
        <f t="shared" si="1"/>
        <v>19.968758135902107</v>
      </c>
      <c r="H18" s="40">
        <v>0</v>
      </c>
      <c r="I18" s="40">
        <v>0</v>
      </c>
      <c r="J18" s="39">
        <v>0</v>
      </c>
      <c r="K18" s="39">
        <v>0</v>
      </c>
      <c r="L18" s="12">
        <v>0</v>
      </c>
      <c r="M18" s="5" t="s">
        <v>24</v>
      </c>
    </row>
    <row r="19" spans="2:13" ht="17.25" thickBot="1" thickTop="1">
      <c r="B19" s="35" t="s">
        <v>25</v>
      </c>
      <c r="C19" s="36">
        <f>SUM(C16:C18)</f>
        <v>17707</v>
      </c>
      <c r="D19" s="36">
        <f>SUM(D16:D18)</f>
        <v>27064</v>
      </c>
      <c r="E19" s="36">
        <f>SUM(E16:E18)</f>
        <v>20491</v>
      </c>
      <c r="F19" s="36">
        <f>SUM(F16:F18)</f>
        <v>27241</v>
      </c>
      <c r="G19" s="37">
        <f t="shared" si="1"/>
        <v>32.94129129861892</v>
      </c>
      <c r="H19" s="36">
        <f>SUM(H16:H18)</f>
        <v>0</v>
      </c>
      <c r="I19" s="36">
        <f>SUM(I16:I18)</f>
        <v>0</v>
      </c>
      <c r="J19" s="36">
        <f>SUM(J16:J18)</f>
        <v>0</v>
      </c>
      <c r="K19" s="36">
        <f>SUM(K16:K18)</f>
        <v>109</v>
      </c>
      <c r="L19" s="37">
        <v>0</v>
      </c>
      <c r="M19" s="38" t="s">
        <v>43</v>
      </c>
    </row>
    <row r="20" spans="2:13" ht="16.5" thickTop="1">
      <c r="B20" s="11" t="s">
        <v>26</v>
      </c>
      <c r="C20" s="39">
        <v>11440</v>
      </c>
      <c r="D20" s="39">
        <v>10764</v>
      </c>
      <c r="E20" s="39">
        <v>9857</v>
      </c>
      <c r="F20" s="39">
        <v>14322</v>
      </c>
      <c r="G20" s="12">
        <f t="shared" si="1"/>
        <v>45.297757938520846</v>
      </c>
      <c r="H20" s="40">
        <v>378</v>
      </c>
      <c r="I20" s="40">
        <v>1419</v>
      </c>
      <c r="J20" s="40">
        <v>1943</v>
      </c>
      <c r="K20" s="40">
        <v>1248</v>
      </c>
      <c r="L20" s="12">
        <f>+K20/J20*100-100</f>
        <v>-35.769428718476576</v>
      </c>
      <c r="M20" s="5" t="s">
        <v>27</v>
      </c>
    </row>
    <row r="21" spans="2:13" ht="15.75">
      <c r="B21" s="11" t="s">
        <v>28</v>
      </c>
      <c r="C21" s="39">
        <v>12797</v>
      </c>
      <c r="D21" s="39">
        <v>13325</v>
      </c>
      <c r="E21" s="39">
        <v>11905</v>
      </c>
      <c r="F21" s="39">
        <v>13146</v>
      </c>
      <c r="G21" s="12">
        <f t="shared" si="1"/>
        <v>10.424191516169671</v>
      </c>
      <c r="H21" s="40">
        <v>7119</v>
      </c>
      <c r="I21" s="40">
        <v>3313</v>
      </c>
      <c r="J21" s="40">
        <v>8832</v>
      </c>
      <c r="K21" s="40">
        <v>13818</v>
      </c>
      <c r="L21" s="12">
        <f>+K21/J21*100-100</f>
        <v>56.45380434782609</v>
      </c>
      <c r="M21" s="5" t="s">
        <v>29</v>
      </c>
    </row>
    <row r="22" spans="2:13" ht="16.5" thickBot="1">
      <c r="B22" s="11" t="s">
        <v>30</v>
      </c>
      <c r="C22" s="39">
        <v>10797</v>
      </c>
      <c r="D22" s="39">
        <v>7040</v>
      </c>
      <c r="E22" s="39">
        <v>8415</v>
      </c>
      <c r="F22" s="39">
        <v>10528</v>
      </c>
      <c r="G22" s="12">
        <f t="shared" si="1"/>
        <v>25.10992275698159</v>
      </c>
      <c r="H22" s="40">
        <v>9546</v>
      </c>
      <c r="I22" s="40">
        <v>3970</v>
      </c>
      <c r="J22" s="40">
        <v>9010</v>
      </c>
      <c r="K22" s="40">
        <v>16839</v>
      </c>
      <c r="L22" s="12">
        <f>+K22/J22*100-100</f>
        <v>86.89234184239734</v>
      </c>
      <c r="M22" s="5" t="s">
        <v>31</v>
      </c>
    </row>
    <row r="23" spans="2:13" ht="17.25" thickBot="1" thickTop="1">
      <c r="B23" s="35" t="s">
        <v>32</v>
      </c>
      <c r="C23" s="36">
        <f>SUM(C20:C22)</f>
        <v>35034</v>
      </c>
      <c r="D23" s="36">
        <f>SUM(D20:D22)</f>
        <v>31129</v>
      </c>
      <c r="E23" s="36">
        <f>SUM(E20:E22)</f>
        <v>30177</v>
      </c>
      <c r="F23" s="36">
        <f>SUM(F20:F22)</f>
        <v>37996</v>
      </c>
      <c r="G23" s="37">
        <f t="shared" si="1"/>
        <v>25.910461609835295</v>
      </c>
      <c r="H23" s="36">
        <f>SUM(H20:H22)</f>
        <v>17043</v>
      </c>
      <c r="I23" s="36">
        <f>SUM(I20:I22)</f>
        <v>8702</v>
      </c>
      <c r="J23" s="36">
        <f>SUM(J20:J22)</f>
        <v>19785</v>
      </c>
      <c r="K23" s="36">
        <f>SUM(K20:K22)</f>
        <v>31905</v>
      </c>
      <c r="L23" s="37">
        <f>+K23/J23*100-100</f>
        <v>61.25852918877939</v>
      </c>
      <c r="M23" s="38" t="s">
        <v>44</v>
      </c>
    </row>
    <row r="24" spans="2:13" s="30" customFormat="1" ht="22.5" customHeight="1" thickBot="1" thickTop="1">
      <c r="B24" s="28" t="s">
        <v>33</v>
      </c>
      <c r="C24" s="67">
        <f>SUM(C11,C15,C19,C23)</f>
        <v>90062</v>
      </c>
      <c r="D24" s="67">
        <f>SUM(D11,D15,D19,D23)</f>
        <v>135148</v>
      </c>
      <c r="E24" s="67">
        <f>SUM(E11,E15,E19,E23)</f>
        <v>100423</v>
      </c>
      <c r="F24" s="67">
        <f>SUM(F11,F15,F19,F23)</f>
        <v>134666</v>
      </c>
      <c r="G24" s="29">
        <f>+F24/E24*100-100</f>
        <v>34.09876223574281</v>
      </c>
      <c r="H24" s="67">
        <f>SUM(H11,H15,H19,H23)</f>
        <v>44871</v>
      </c>
      <c r="I24" s="67">
        <f>SUM(I11,I15,I19,I23)</f>
        <v>31424</v>
      </c>
      <c r="J24" s="67">
        <f>SUM(J11,J15,J19,J23)</f>
        <v>40786</v>
      </c>
      <c r="K24" s="67">
        <f>SUM(K11,K15,K19,K23)</f>
        <v>74427</v>
      </c>
      <c r="L24" s="29">
        <f>+K24/J24*100-100</f>
        <v>82.48173392830873</v>
      </c>
      <c r="M24" s="68" t="s">
        <v>34</v>
      </c>
    </row>
    <row r="25" spans="1:13" s="15" customFormat="1" ht="18.75">
      <c r="A25" s="22"/>
      <c r="B25" s="23" t="s">
        <v>35</v>
      </c>
      <c r="C25" s="13"/>
      <c r="D25" s="13"/>
      <c r="E25" s="13"/>
      <c r="F25" s="13"/>
      <c r="G25" s="14"/>
      <c r="H25" s="14"/>
      <c r="M25" s="24" t="s">
        <v>36</v>
      </c>
    </row>
    <row r="26" spans="2:13" s="31" customFormat="1" ht="18.75">
      <c r="B26" s="32" t="s">
        <v>45</v>
      </c>
      <c r="C26" s="33"/>
      <c r="D26" s="33"/>
      <c r="E26" s="33"/>
      <c r="G26" s="33"/>
      <c r="H26" s="33"/>
      <c r="I26" s="33"/>
      <c r="M26" s="34" t="s">
        <v>46</v>
      </c>
    </row>
    <row r="27" spans="3:13" ht="15.75">
      <c r="C27" s="25"/>
      <c r="M27" s="26"/>
    </row>
    <row r="29" ht="15.75">
      <c r="L29" s="66"/>
    </row>
    <row r="30" spans="2:12" ht="15.75">
      <c r="B30" s="25"/>
      <c r="C30" s="25"/>
      <c r="L30" s="66"/>
    </row>
    <row r="31" ht="15.75">
      <c r="L31" s="66"/>
    </row>
    <row r="32" ht="15.75">
      <c r="L32" s="66"/>
    </row>
    <row r="33" ht="15.75">
      <c r="L33" s="16"/>
    </row>
    <row r="34" ht="15.75">
      <c r="L34" s="16"/>
    </row>
    <row r="35" ht="15.75">
      <c r="L35" s="16"/>
    </row>
    <row r="36" ht="15.75">
      <c r="L36" s="16"/>
    </row>
    <row r="37" ht="15.75">
      <c r="L37" s="16"/>
    </row>
    <row r="38" ht="15.75">
      <c r="L38" s="16"/>
    </row>
    <row r="39" ht="15.75">
      <c r="L39" s="16"/>
    </row>
    <row r="40" ht="15.75">
      <c r="L40" s="16"/>
    </row>
    <row r="41" ht="15.75">
      <c r="L41" s="16"/>
    </row>
    <row r="42" spans="7:12" ht="15.75">
      <c r="G42" s="18" t="s">
        <v>37</v>
      </c>
      <c r="L42" s="16"/>
    </row>
    <row r="43" ht="15.75">
      <c r="L43" s="16"/>
    </row>
    <row r="44" ht="15.75">
      <c r="L44" s="16"/>
    </row>
    <row r="45" ht="15.75">
      <c r="L45" s="17"/>
    </row>
    <row r="46" ht="15.75">
      <c r="L46" s="27"/>
    </row>
    <row r="47" ht="15.75">
      <c r="L47" s="27"/>
    </row>
    <row r="48" ht="15.75">
      <c r="L48" s="27"/>
    </row>
    <row r="49" ht="15.75">
      <c r="L49" s="27"/>
    </row>
    <row r="50" ht="15.75">
      <c r="L50" s="27"/>
    </row>
    <row r="51" ht="15.75">
      <c r="L51" s="27"/>
    </row>
    <row r="52" ht="15.75">
      <c r="L52" s="27"/>
    </row>
    <row r="53" ht="15.75">
      <c r="L53" s="27"/>
    </row>
    <row r="54" ht="15.75">
      <c r="L54" s="27"/>
    </row>
    <row r="55" ht="15.75">
      <c r="L55" s="27"/>
    </row>
    <row r="56" ht="15.75">
      <c r="L56" s="27"/>
    </row>
    <row r="57" ht="15.75">
      <c r="L57" s="27"/>
    </row>
  </sheetData>
  <sheetProtection/>
  <mergeCells count="17">
    <mergeCell ref="E6:E7"/>
    <mergeCell ref="K6:K7"/>
    <mergeCell ref="L29:L32"/>
    <mergeCell ref="F6:F7"/>
    <mergeCell ref="H6:H7"/>
    <mergeCell ref="I6:I7"/>
    <mergeCell ref="J6:J7"/>
    <mergeCell ref="M4:M7"/>
    <mergeCell ref="B1:M1"/>
    <mergeCell ref="B2:M2"/>
    <mergeCell ref="B4:B7"/>
    <mergeCell ref="C4:F4"/>
    <mergeCell ref="H4:K4"/>
    <mergeCell ref="C5:F5"/>
    <mergeCell ref="H5:K5"/>
    <mergeCell ref="C6:C7"/>
    <mergeCell ref="D6:D7"/>
  </mergeCells>
  <printOptions/>
  <pageMargins left="0.2362204724409449" right="0.3937007874015748" top="0.7874015748031497" bottom="0.5511811023622047" header="0.3937007874015748" footer="0.393700787401574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2010-11-02T07:38:01Z</cp:lastPrinted>
  <dcterms:created xsi:type="dcterms:W3CDTF">1996-10-14T23:33:28Z</dcterms:created>
  <dcterms:modified xsi:type="dcterms:W3CDTF">2011-02-24T08:07:28Z</dcterms:modified>
  <cp:category/>
  <cp:version/>
  <cp:contentType/>
  <cp:contentStatus/>
</cp:coreProperties>
</file>