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i.d\AppData\Local\Microsoft\Windows\INetCache\Content.Outlook\ZCCLTQ06\"/>
    </mc:Choice>
  </mc:AlternateContent>
  <xr:revisionPtr revIDLastSave="0" documentId="13_ncr:1_{A5909EE5-13F9-4236-94B8-E913AA05FB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CP by month " sheetId="1" r:id="rId1"/>
  </sheets>
  <definedNames>
    <definedName name="_xlnm.Print_Area" localSheetId="0">'RECP by month '!$A$1:$I$26</definedName>
  </definedNames>
  <calcPr calcId="191029"/>
</workbook>
</file>

<file path=xl/calcChain.xml><?xml version="1.0" encoding="utf-8"?>
<calcChain xmlns="http://schemas.openxmlformats.org/spreadsheetml/2006/main">
  <c r="G22" i="1" l="1"/>
  <c r="F22" i="1"/>
  <c r="D22" i="1"/>
  <c r="C22" i="1"/>
  <c r="E22" i="1" l="1"/>
  <c r="E13" i="1" l="1"/>
  <c r="H13" i="1" l="1"/>
  <c r="C10" i="1" l="1"/>
  <c r="H11" i="1"/>
  <c r="E11" i="1"/>
  <c r="G10" i="1" l="1"/>
  <c r="F10" i="1"/>
  <c r="D10" i="1"/>
  <c r="E10" i="1" s="1"/>
  <c r="H10" i="1" l="1"/>
  <c r="H8" i="1"/>
  <c r="E8" i="1"/>
  <c r="E21" i="1" l="1"/>
  <c r="E20" i="1" l="1"/>
  <c r="E19" i="1" l="1"/>
  <c r="H17" i="1" l="1"/>
  <c r="E17" i="1"/>
  <c r="E16" i="1" l="1"/>
  <c r="E15" i="1" l="1"/>
  <c r="E12" i="1" l="1"/>
  <c r="H12" i="1"/>
  <c r="H15" i="1"/>
  <c r="H16" i="1"/>
  <c r="H19" i="1"/>
  <c r="H20" i="1"/>
  <c r="H21" i="1"/>
  <c r="E9" i="1" l="1"/>
  <c r="H9" i="1" l="1"/>
  <c r="H7" i="1"/>
  <c r="C14" i="1"/>
  <c r="D14" i="1"/>
  <c r="F14" i="1"/>
  <c r="F23" i="1" s="1"/>
  <c r="G14" i="1"/>
  <c r="E7" i="1"/>
  <c r="C18" i="1"/>
  <c r="D18" i="1"/>
  <c r="G18" i="1"/>
  <c r="F18" i="1"/>
  <c r="G23" i="1" l="1"/>
  <c r="D23" i="1"/>
  <c r="C23" i="1"/>
  <c r="H14" i="1"/>
  <c r="H18" i="1"/>
  <c r="H22" i="1"/>
  <c r="E18" i="1"/>
  <c r="E14" i="1"/>
  <c r="E23" i="1" l="1"/>
  <c r="H23" i="1"/>
</calcChain>
</file>

<file path=xl/sharedStrings.xml><?xml version="1.0" encoding="utf-8"?>
<sst xmlns="http://schemas.openxmlformats.org/spreadsheetml/2006/main" count="53" uniqueCount="49">
  <si>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</si>
  <si>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</si>
  <si>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</si>
  <si>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</si>
  <si>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</si>
  <si>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</si>
  <si>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</si>
  <si>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</si>
  <si>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</si>
  <si>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</si>
  <si>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</si>
  <si>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</si>
  <si>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</si>
  <si>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</si>
  <si>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</si>
  <si>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</si>
  <si>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</si>
  <si>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</si>
  <si>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</si>
  <si>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</si>
  <si>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</si>
  <si>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</si>
  <si>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</si>
  <si>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</si>
  <si>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</si>
  <si>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</si>
  <si>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</si>
  <si>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</si>
  <si>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</si>
  <si>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</si>
  <si>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</si>
  <si>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</si>
  <si>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</si>
  <si>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</si>
  <si>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</si>
  <si>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</si>
  <si>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</si>
  <si>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</si>
  <si>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</si>
  <si>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</si>
  <si>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</si>
  <si>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الانفاق: هو انفاق المقيمين في الاردن في الخارج / لغايات التعليم ، السياحة، والعلاج</t>
  </si>
  <si>
    <t>جدول رقم 1.4 الدخل والانفاق السياحي الشهري للسنوات 2023 - 2024 * بالمليون دينار</t>
  </si>
  <si>
    <t>2024*</t>
  </si>
  <si>
    <t>24/23</t>
  </si>
  <si>
    <t>الربع الأول</t>
  </si>
  <si>
    <t>October</t>
  </si>
  <si>
    <t>Table 4.1 Tourism Receipts and Expenditures by Month 2023- 2024(JD Million)</t>
  </si>
  <si>
    <t>1st Qrtr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</si>
</sst>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0" fontId="4" fillId="7" borderId="2" xfId="0" applyFont="1" applyFill="1" applyBorder="1"/>
    <xf numFmtId="164" fontId="1" fillId="7" borderId="5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65" fontId="1" fillId="7" borderId="2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5" fontId="1" fillId="7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showGridLines="0" rightToLeft="1" tabSelected="1" zoomScale="120" zoomScaleNormal="120" workbookViewId="0">
      <selection activeCell="N7" sqref="N7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4"/>
      <c r="B1" s="60" t="s">
        <v>42</v>
      </c>
      <c r="C1" s="60"/>
      <c r="D1" s="60"/>
      <c r="E1" s="60"/>
      <c r="F1" s="60"/>
      <c r="G1" s="60"/>
      <c r="H1" s="60"/>
      <c r="I1" s="60"/>
    </row>
    <row r="2" spans="1:16" ht="15.75" x14ac:dyDescent="0.25">
      <c r="A2" s="14"/>
      <c r="B2" s="60" t="s">
        <v>47</v>
      </c>
      <c r="C2" s="60"/>
      <c r="D2" s="60"/>
      <c r="E2" s="60"/>
      <c r="F2" s="60"/>
      <c r="G2" s="60"/>
      <c r="H2" s="60"/>
      <c r="I2" s="60"/>
    </row>
    <row r="3" spans="1:16" ht="9.75" customHeight="1" thickBot="1" x14ac:dyDescent="0.3">
      <c r="A3" s="14"/>
    </row>
    <row r="4" spans="1:16" s="1" customFormat="1" ht="14.25" customHeight="1" x14ac:dyDescent="0.25">
      <c r="A4" s="14"/>
      <c r="B4" s="9" t="s">
        <v>11</v>
      </c>
      <c r="C4" s="61" t="s">
        <v>33</v>
      </c>
      <c r="D4" s="62"/>
      <c r="E4" s="12" t="s">
        <v>27</v>
      </c>
      <c r="F4" s="65" t="s">
        <v>35</v>
      </c>
      <c r="G4" s="66"/>
      <c r="H4" s="12" t="s">
        <v>27</v>
      </c>
      <c r="I4" s="8"/>
    </row>
    <row r="5" spans="1:16" s="1" customFormat="1" ht="17.25" customHeight="1" thickBot="1" x14ac:dyDescent="0.25">
      <c r="A5" s="14"/>
      <c r="B5" s="10"/>
      <c r="C5" s="63" t="s">
        <v>34</v>
      </c>
      <c r="D5" s="64"/>
      <c r="E5" s="15" t="s">
        <v>28</v>
      </c>
      <c r="F5" s="63" t="s">
        <v>36</v>
      </c>
      <c r="G5" s="64"/>
      <c r="H5" s="15" t="s">
        <v>28</v>
      </c>
      <c r="I5" s="10" t="s">
        <v>3</v>
      </c>
    </row>
    <row r="6" spans="1:16" s="1" customFormat="1" ht="17.25" customHeight="1" thickBot="1" x14ac:dyDescent="0.25">
      <c r="A6" s="14"/>
      <c r="B6" s="11"/>
      <c r="C6" s="34">
        <v>2023</v>
      </c>
      <c r="D6" s="34" t="s">
        <v>43</v>
      </c>
      <c r="E6" s="52" t="s">
        <v>44</v>
      </c>
      <c r="F6" s="34">
        <v>2023</v>
      </c>
      <c r="G6" s="34" t="s">
        <v>43</v>
      </c>
      <c r="H6" s="52" t="s">
        <v>44</v>
      </c>
      <c r="I6" s="11"/>
    </row>
    <row r="7" spans="1:16" ht="14.25" x14ac:dyDescent="0.2">
      <c r="A7" s="14"/>
      <c r="B7" s="31" t="s">
        <v>4</v>
      </c>
      <c r="C7" s="37">
        <v>391.22955261944219</v>
      </c>
      <c r="D7" s="37">
        <v>392.9</v>
      </c>
      <c r="E7" s="35">
        <f t="shared" ref="E7:E12" si="0">(D7-C7)/C7</f>
        <v>4.2697372153342183E-3</v>
      </c>
      <c r="F7" s="36">
        <v>105.4</v>
      </c>
      <c r="G7" s="36">
        <v>101.3</v>
      </c>
      <c r="H7" s="35">
        <f t="shared" ref="H7:H10" si="1">(G7-F7)/F7</f>
        <v>-3.889943074003803E-2</v>
      </c>
      <c r="I7" s="32" t="s">
        <v>24</v>
      </c>
      <c r="K7" s="26"/>
      <c r="L7" s="30"/>
      <c r="N7" s="26"/>
    </row>
    <row r="8" spans="1:16" ht="14.25" x14ac:dyDescent="0.2">
      <c r="A8" s="14"/>
      <c r="B8" s="32" t="s">
        <v>5</v>
      </c>
      <c r="C8" s="39">
        <v>357.8</v>
      </c>
      <c r="D8" s="39">
        <v>389.7</v>
      </c>
      <c r="E8" s="35">
        <f>(D8-C8)/C8</f>
        <v>8.9155953046394565E-2</v>
      </c>
      <c r="F8" s="38">
        <v>94.8</v>
      </c>
      <c r="G8" s="38">
        <v>106.9</v>
      </c>
      <c r="H8" s="35">
        <f t="shared" si="1"/>
        <v>0.12763713080168787</v>
      </c>
      <c r="I8" s="33" t="s">
        <v>25</v>
      </c>
      <c r="K8" s="26"/>
      <c r="N8" s="26"/>
    </row>
    <row r="9" spans="1:16" thickBot="1" x14ac:dyDescent="0.25">
      <c r="A9" s="14"/>
      <c r="B9" s="32" t="s">
        <v>6</v>
      </c>
      <c r="C9" s="39">
        <v>435.84399999999999</v>
      </c>
      <c r="D9" s="39">
        <v>335.4</v>
      </c>
      <c r="E9" s="35">
        <f t="shared" si="0"/>
        <v>-0.23045860445480498</v>
      </c>
      <c r="F9" s="38">
        <v>99.1</v>
      </c>
      <c r="G9" s="38">
        <v>94.2</v>
      </c>
      <c r="H9" s="35">
        <f t="shared" si="1"/>
        <v>-4.9445005045408594E-2</v>
      </c>
      <c r="I9" s="32" t="s">
        <v>26</v>
      </c>
      <c r="K9" s="26"/>
      <c r="N9" s="26"/>
    </row>
    <row r="10" spans="1:16" s="3" customFormat="1" ht="16.5" thickBot="1" x14ac:dyDescent="0.3">
      <c r="A10" s="14"/>
      <c r="B10" s="40" t="s">
        <v>45</v>
      </c>
      <c r="C10" s="53">
        <f>SUM(C7:C9)</f>
        <v>1184.8735526194423</v>
      </c>
      <c r="D10" s="53">
        <f>SUM(D7:D9)</f>
        <v>1118</v>
      </c>
      <c r="E10" s="41">
        <f>(D10-C10)/C10</f>
        <v>-5.6439400197263713E-2</v>
      </c>
      <c r="F10" s="50">
        <f>SUM(F7:F9)</f>
        <v>299.29999999999995</v>
      </c>
      <c r="G10" s="50">
        <f>SUM(G7:G9)</f>
        <v>302.39999999999998</v>
      </c>
      <c r="H10" s="41">
        <f t="shared" si="1"/>
        <v>1.0357500835282403E-2</v>
      </c>
      <c r="I10" s="40" t="s">
        <v>48</v>
      </c>
      <c r="J10" s="25"/>
      <c r="K10" s="26"/>
      <c r="M10" s="2"/>
      <c r="N10" s="28"/>
      <c r="P10" s="24"/>
    </row>
    <row r="11" spans="1:16" s="3" customFormat="1" ht="15.75" x14ac:dyDescent="0.25">
      <c r="A11" s="14"/>
      <c r="B11" s="42" t="s">
        <v>38</v>
      </c>
      <c r="C11" s="39">
        <v>385.1</v>
      </c>
      <c r="D11" s="39">
        <v>375.2</v>
      </c>
      <c r="E11" s="35">
        <f>(D11-C11)/C11</f>
        <v>-2.5707608413399204E-2</v>
      </c>
      <c r="F11" s="38">
        <v>100.7</v>
      </c>
      <c r="G11" s="38">
        <v>103.5</v>
      </c>
      <c r="H11" s="35">
        <f t="shared" ref="H11" si="2">(G11-F11)/F11</f>
        <v>2.7805362462760646E-2</v>
      </c>
      <c r="I11" s="42" t="s">
        <v>37</v>
      </c>
      <c r="J11" s="25"/>
      <c r="K11" s="26"/>
      <c r="M11" s="2"/>
      <c r="N11" s="28"/>
      <c r="P11" s="24"/>
    </row>
    <row r="12" spans="1:16" s="3" customFormat="1" ht="15.75" x14ac:dyDescent="0.25">
      <c r="A12" s="14"/>
      <c r="B12" s="42" t="s">
        <v>7</v>
      </c>
      <c r="C12" s="39">
        <v>433.7</v>
      </c>
      <c r="D12" s="39">
        <v>380</v>
      </c>
      <c r="E12" s="35">
        <f t="shared" si="0"/>
        <v>-0.12381830758588884</v>
      </c>
      <c r="F12" s="38">
        <v>93.4</v>
      </c>
      <c r="G12" s="38">
        <v>101</v>
      </c>
      <c r="H12" s="35">
        <f t="shared" ref="H12:H22" si="3">(G12-F12)/F12</f>
        <v>8.1370449678800791E-2</v>
      </c>
      <c r="I12" s="42" t="s">
        <v>19</v>
      </c>
      <c r="J12" s="25"/>
      <c r="K12" s="26"/>
      <c r="M12" s="2"/>
      <c r="N12" s="28"/>
      <c r="P12" s="24"/>
    </row>
    <row r="13" spans="1:16" s="3" customFormat="1" ht="16.5" thickBot="1" x14ac:dyDescent="0.3">
      <c r="A13" s="14"/>
      <c r="B13" s="42" t="s">
        <v>8</v>
      </c>
      <c r="C13" s="39">
        <v>446.6</v>
      </c>
      <c r="D13" s="39">
        <v>455.8</v>
      </c>
      <c r="E13" s="35">
        <f>(D13-C13)/D13</f>
        <v>2.0184291355857809E-2</v>
      </c>
      <c r="F13" s="38">
        <v>148.30000000000001</v>
      </c>
      <c r="G13" s="38">
        <v>179.5</v>
      </c>
      <c r="H13" s="35">
        <f t="shared" si="3"/>
        <v>0.21038435603506397</v>
      </c>
      <c r="I13" s="42" t="s">
        <v>20</v>
      </c>
      <c r="J13" s="25"/>
      <c r="K13" s="26"/>
      <c r="M13" s="2"/>
      <c r="N13" s="28"/>
      <c r="P13" s="24"/>
    </row>
    <row r="14" spans="1:16" s="3" customFormat="1" thickBot="1" x14ac:dyDescent="0.25">
      <c r="A14" s="14"/>
      <c r="B14" s="43" t="s">
        <v>9</v>
      </c>
      <c r="C14" s="47">
        <f>SUM(C11:C13)</f>
        <v>1265.4000000000001</v>
      </c>
      <c r="D14" s="47">
        <f>SUM(D11:D13)</f>
        <v>1211</v>
      </c>
      <c r="E14" s="19">
        <f t="shared" ref="E14:E21" si="4">(D14-C14)/C14</f>
        <v>-4.2990358779832531E-2</v>
      </c>
      <c r="F14" s="44">
        <f>SUM(F11:F13)</f>
        <v>342.40000000000003</v>
      </c>
      <c r="G14" s="44">
        <f>SUM(G11:G13)</f>
        <v>384</v>
      </c>
      <c r="H14" s="19">
        <f t="shared" si="3"/>
        <v>0.12149532710280363</v>
      </c>
      <c r="I14" s="43" t="s">
        <v>29</v>
      </c>
      <c r="J14" s="2"/>
      <c r="K14" s="26"/>
      <c r="M14" s="2"/>
      <c r="N14" s="28"/>
    </row>
    <row r="15" spans="1:16" s="1" customFormat="1" ht="15.75" x14ac:dyDescent="0.25">
      <c r="A15" s="14"/>
      <c r="B15" s="42" t="s">
        <v>12</v>
      </c>
      <c r="C15" s="39">
        <v>554.5</v>
      </c>
      <c r="D15" s="39">
        <v>541.70000000000005</v>
      </c>
      <c r="E15" s="35">
        <f t="shared" si="4"/>
        <v>-2.3083859332732107E-2</v>
      </c>
      <c r="F15" s="38">
        <v>171.2</v>
      </c>
      <c r="G15" s="38">
        <v>164</v>
      </c>
      <c r="H15" s="35">
        <f t="shared" si="3"/>
        <v>-4.2056074766355075E-2</v>
      </c>
      <c r="I15" s="42" t="s">
        <v>21</v>
      </c>
      <c r="J15" s="2"/>
      <c r="K15" s="26"/>
      <c r="M15" s="2"/>
      <c r="N15" s="29"/>
    </row>
    <row r="16" spans="1:16" s="1" customFormat="1" ht="14.25" x14ac:dyDescent="0.2">
      <c r="A16" s="14"/>
      <c r="B16" s="16" t="s">
        <v>13</v>
      </c>
      <c r="C16" s="39">
        <v>646.20000000000005</v>
      </c>
      <c r="D16" s="39">
        <v>644.4</v>
      </c>
      <c r="E16" s="35">
        <f t="shared" si="4"/>
        <v>-2.7855153203343672E-3</v>
      </c>
      <c r="F16" s="38">
        <v>142.19999999999999</v>
      </c>
      <c r="G16" s="38">
        <v>133.5</v>
      </c>
      <c r="H16" s="35">
        <f t="shared" si="3"/>
        <v>-6.1181434599156044E-2</v>
      </c>
      <c r="I16" s="16" t="s">
        <v>22</v>
      </c>
      <c r="J16" s="2"/>
      <c r="K16" s="26"/>
      <c r="M16" s="2"/>
      <c r="N16" s="29"/>
    </row>
    <row r="17" spans="1:14" s="1" customFormat="1" thickBot="1" x14ac:dyDescent="0.25">
      <c r="A17" s="14"/>
      <c r="B17" s="16" t="s">
        <v>14</v>
      </c>
      <c r="C17" s="51">
        <v>474.8</v>
      </c>
      <c r="D17" s="48">
        <v>435.3</v>
      </c>
      <c r="E17" s="35">
        <f t="shared" si="4"/>
        <v>-8.3192923336141533E-2</v>
      </c>
      <c r="F17" s="38">
        <v>100.4</v>
      </c>
      <c r="G17" s="38">
        <v>95.3</v>
      </c>
      <c r="H17" s="20">
        <f t="shared" si="3"/>
        <v>-5.0796812749004064E-2</v>
      </c>
      <c r="I17" s="16" t="s">
        <v>23</v>
      </c>
      <c r="J17" s="2"/>
      <c r="K17" s="26"/>
      <c r="M17" s="2"/>
      <c r="N17" s="29"/>
    </row>
    <row r="18" spans="1:14" s="3" customFormat="1" thickBot="1" x14ac:dyDescent="0.25">
      <c r="A18" s="14"/>
      <c r="B18" s="17" t="s">
        <v>15</v>
      </c>
      <c r="C18" s="49">
        <f>SUM(C15:C17)</f>
        <v>1675.5</v>
      </c>
      <c r="D18" s="49">
        <f>SUM(D15:D17)</f>
        <v>1621.3999999999999</v>
      </c>
      <c r="E18" s="19">
        <f t="shared" si="4"/>
        <v>-3.228886899433013E-2</v>
      </c>
      <c r="F18" s="46">
        <f>SUM(F15:F17)</f>
        <v>413.79999999999995</v>
      </c>
      <c r="G18" s="46">
        <f>SUM(G15:G17)</f>
        <v>392.8</v>
      </c>
      <c r="H18" s="19">
        <f t="shared" si="3"/>
        <v>-5.074915418076352E-2</v>
      </c>
      <c r="I18" s="17" t="s">
        <v>30</v>
      </c>
      <c r="J18" s="2"/>
      <c r="K18" s="26"/>
      <c r="M18" s="2"/>
      <c r="N18" s="28"/>
    </row>
    <row r="19" spans="1:14" s="1" customFormat="1" ht="15.75" x14ac:dyDescent="0.25">
      <c r="A19" s="14"/>
      <c r="B19" s="42" t="s">
        <v>16</v>
      </c>
      <c r="C19" s="39">
        <v>435.9</v>
      </c>
      <c r="D19" s="39">
        <v>412.08364462558268</v>
      </c>
      <c r="E19" s="35">
        <f t="shared" si="4"/>
        <v>-5.4637199757782293E-2</v>
      </c>
      <c r="F19" s="38">
        <v>96.8</v>
      </c>
      <c r="G19" s="38">
        <v>96.2</v>
      </c>
      <c r="H19" s="35">
        <f t="shared" si="3"/>
        <v>-6.1983471074379577E-3</v>
      </c>
      <c r="I19" s="42" t="s">
        <v>46</v>
      </c>
      <c r="J19" s="2"/>
      <c r="K19" s="26"/>
      <c r="M19" s="2"/>
      <c r="N19" s="29"/>
    </row>
    <row r="20" spans="1:14" s="1" customFormat="1" ht="14.25" x14ac:dyDescent="0.2">
      <c r="A20" s="18"/>
      <c r="B20" s="16" t="s">
        <v>17</v>
      </c>
      <c r="C20" s="39">
        <v>332.46920842891507</v>
      </c>
      <c r="D20" s="39">
        <v>381.9</v>
      </c>
      <c r="E20" s="35">
        <f t="shared" si="4"/>
        <v>0.14867780329092842</v>
      </c>
      <c r="F20" s="38">
        <v>75.3</v>
      </c>
      <c r="G20" s="38">
        <v>93</v>
      </c>
      <c r="H20" s="35">
        <f t="shared" si="3"/>
        <v>0.23505976095617534</v>
      </c>
      <c r="I20" s="16" t="s">
        <v>0</v>
      </c>
      <c r="J20" s="2"/>
      <c r="K20" s="26"/>
      <c r="M20" s="2"/>
      <c r="N20" s="29"/>
    </row>
    <row r="21" spans="1:14" s="1" customFormat="1" thickBot="1" x14ac:dyDescent="0.25">
      <c r="A21" s="18"/>
      <c r="B21" s="54" t="s">
        <v>18</v>
      </c>
      <c r="C21" s="56">
        <v>359.32</v>
      </c>
      <c r="D21" s="55">
        <v>387.95</v>
      </c>
      <c r="E21" s="57">
        <f t="shared" si="4"/>
        <v>7.9678281197818085E-2</v>
      </c>
      <c r="F21" s="58">
        <v>91.2</v>
      </c>
      <c r="G21" s="58">
        <v>104.9</v>
      </c>
      <c r="H21" s="59">
        <f t="shared" si="3"/>
        <v>0.15021929824561406</v>
      </c>
      <c r="I21" s="54" t="s">
        <v>1</v>
      </c>
      <c r="J21" s="2"/>
      <c r="K21" s="26"/>
      <c r="M21" s="2"/>
      <c r="N21" s="29"/>
    </row>
    <row r="22" spans="1:14" s="3" customFormat="1" thickBot="1" x14ac:dyDescent="0.25">
      <c r="A22" s="14"/>
      <c r="B22" s="17" t="s">
        <v>39</v>
      </c>
      <c r="C22" s="49">
        <f>SUM(C19:C21)</f>
        <v>1127.689208428915</v>
      </c>
      <c r="D22" s="49">
        <f>SUM(D19:D21)</f>
        <v>1181.9336446255827</v>
      </c>
      <c r="E22" s="19">
        <f>(D22-C22)/C22</f>
        <v>4.810229253877539E-2</v>
      </c>
      <c r="F22" s="46">
        <f>SUM(F19:F21)</f>
        <v>263.3</v>
      </c>
      <c r="G22" s="46">
        <f>SUM(G19:G21)</f>
        <v>294.10000000000002</v>
      </c>
      <c r="H22" s="19">
        <f t="shared" si="3"/>
        <v>0.1169768325104444</v>
      </c>
      <c r="I22" s="17" t="s">
        <v>40</v>
      </c>
      <c r="J22" s="2"/>
      <c r="K22" s="26"/>
      <c r="M22" s="2"/>
      <c r="N22" s="28"/>
    </row>
    <row r="23" spans="1:14" s="3" customFormat="1" thickBot="1" x14ac:dyDescent="0.25">
      <c r="A23" s="14"/>
      <c r="B23" s="17" t="s">
        <v>10</v>
      </c>
      <c r="C23" s="46">
        <f>C14+C10+C18+C22</f>
        <v>5253.4627610483576</v>
      </c>
      <c r="D23" s="46">
        <f>D14+D10+D18+D22</f>
        <v>5132.3336446255826</v>
      </c>
      <c r="E23" s="19">
        <f>(D23-C23)/C23</f>
        <v>-2.3057004861799582E-2</v>
      </c>
      <c r="F23" s="45">
        <f>F14+F10+F18+F22</f>
        <v>1318.8</v>
      </c>
      <c r="G23" s="45">
        <f>G14+G10+G18+G22</f>
        <v>1373.3000000000002</v>
      </c>
      <c r="H23" s="19">
        <f>(G23-F23)/F23</f>
        <v>4.1325447376402966E-2</v>
      </c>
      <c r="I23" s="17" t="s">
        <v>2</v>
      </c>
      <c r="J23" s="2"/>
      <c r="K23" s="26"/>
      <c r="M23" s="2"/>
      <c r="N23" s="28"/>
    </row>
    <row r="24" spans="1:14" s="6" customFormat="1" ht="12" x14ac:dyDescent="0.2">
      <c r="A24" s="14"/>
      <c r="B24" s="7"/>
      <c r="G24" s="22"/>
    </row>
    <row r="25" spans="1:14" s="6" customFormat="1" ht="18" customHeight="1" x14ac:dyDescent="0.2">
      <c r="A25" s="14"/>
      <c r="B25" s="6" t="s">
        <v>31</v>
      </c>
      <c r="C25" s="22"/>
      <c r="D25" s="22"/>
      <c r="F25" s="23"/>
      <c r="I25" s="6" t="s">
        <v>32</v>
      </c>
    </row>
    <row r="26" spans="1:14" ht="17.25" customHeight="1" x14ac:dyDescent="0.25">
      <c r="A26" s="14"/>
      <c r="B26" s="2" t="s">
        <v>41</v>
      </c>
    </row>
    <row r="27" spans="1:14" ht="14.25" x14ac:dyDescent="0.2">
      <c r="A27" s="14"/>
      <c r="I27" s="4"/>
    </row>
    <row r="28" spans="1:14" x14ac:dyDescent="0.25">
      <c r="A28" s="14"/>
      <c r="C28" s="26"/>
    </row>
    <row r="29" spans="1:14" x14ac:dyDescent="0.25">
      <c r="A29" s="14"/>
      <c r="C29" s="21"/>
      <c r="D29" s="21"/>
      <c r="E29" s="21"/>
      <c r="F29" s="21"/>
      <c r="G29" s="21"/>
      <c r="H29" s="13"/>
    </row>
    <row r="30" spans="1:14" x14ac:dyDescent="0.25">
      <c r="A30" s="14"/>
    </row>
    <row r="31" spans="1:14" x14ac:dyDescent="0.25">
      <c r="A31" s="14"/>
      <c r="C31" s="26"/>
      <c r="D31" s="26"/>
      <c r="E31" s="26"/>
      <c r="F31" s="26"/>
      <c r="G31" s="26"/>
    </row>
    <row r="32" spans="1:14" x14ac:dyDescent="0.25">
      <c r="A32" s="14"/>
    </row>
    <row r="33" spans="1:7" x14ac:dyDescent="0.25">
      <c r="A33" s="14"/>
    </row>
    <row r="35" spans="1:7" x14ac:dyDescent="0.25">
      <c r="C35" s="26"/>
      <c r="D35" s="26"/>
      <c r="E35" s="26"/>
      <c r="F35" s="26"/>
      <c r="G35" s="26"/>
    </row>
    <row r="36" spans="1:7" x14ac:dyDescent="0.25">
      <c r="C36" s="26"/>
    </row>
    <row r="37" spans="1:7" x14ac:dyDescent="0.25">
      <c r="C37" s="26"/>
      <c r="D37" s="26"/>
      <c r="E37" s="26"/>
      <c r="F37" s="26"/>
      <c r="G37" s="26"/>
    </row>
    <row r="40" spans="1:7" x14ac:dyDescent="0.25">
      <c r="C40" s="27"/>
      <c r="D40" s="27"/>
      <c r="E40" s="27"/>
      <c r="F40" s="27"/>
      <c r="G40" s="27"/>
    </row>
    <row r="41" spans="1:7" x14ac:dyDescent="0.25">
      <c r="C41" s="27"/>
      <c r="D41" s="27"/>
      <c r="E41" s="27"/>
      <c r="F41" s="27"/>
      <c r="G41" s="27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4 E18 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Amani Draghmeh</cp:lastModifiedBy>
  <cp:lastPrinted>2019-07-21T06:18:36Z</cp:lastPrinted>
  <dcterms:created xsi:type="dcterms:W3CDTF">2002-01-30T08:29:26Z</dcterms:created>
  <dcterms:modified xsi:type="dcterms:W3CDTF">2025-01-15T09:05:16Z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CBJ\AK-02211</vt:lpwstr>
  </property>
  <property fmtid="{D5CDD505-2E9C-101B-9397-08002B2CF9AE}" pid="4" name="DLPManualFileClassificationLastModificationDate">
    <vt:lpwstr>1731827719</vt:lpwstr>
  </property>
  <property fmtid="{D5CDD505-2E9C-101B-9397-08002B2CF9AE}" pid="5" name="DLPManualFileClassificationVersion">
    <vt:lpwstr>11.10.100.17</vt:lpwstr>
  </property>
</Properties>
</file>