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4\12\"/>
    </mc:Choice>
  </mc:AlternateContent>
  <bookViews>
    <workbookView xWindow="0" yWindow="0" windowWidth="19920" windowHeight="8925"/>
  </bookViews>
  <sheets>
    <sheet name="00" sheetId="1" r:id="rId1"/>
  </sheets>
  <calcPr calcId="162913"/>
</workbook>
</file>

<file path=xl/calcChain.xml><?xml version="1.0" encoding="utf-8"?>
<calcChain xmlns="http://schemas.openxmlformats.org/spreadsheetml/2006/main">
  <c r="H19" i="1" l="1"/>
  <c r="N18" i="1"/>
  <c r="B19" i="1" l="1"/>
  <c r="C19" i="1"/>
  <c r="E19" i="1"/>
  <c r="F19" i="1"/>
  <c r="I19" i="1"/>
  <c r="K19" i="1"/>
  <c r="L19" i="1"/>
  <c r="O17" i="1"/>
  <c r="N17" i="1"/>
  <c r="P17" i="1" s="1"/>
  <c r="M17" i="1"/>
  <c r="J17" i="1"/>
  <c r="G17" i="1"/>
  <c r="D17" i="1"/>
  <c r="G19" i="1" l="1"/>
  <c r="D19" i="1"/>
  <c r="J19" i="1"/>
  <c r="M19" i="1"/>
  <c r="N16" i="1"/>
  <c r="J14" i="1" l="1"/>
  <c r="J15" i="1"/>
  <c r="N15" i="1" l="1"/>
  <c r="M14" i="1" l="1"/>
  <c r="O13" i="1" l="1"/>
  <c r="N10" i="1" l="1"/>
  <c r="O10" i="1"/>
  <c r="O7" i="1" l="1"/>
  <c r="O9" i="1" l="1"/>
  <c r="N11" i="1"/>
  <c r="N12" i="1"/>
  <c r="N13" i="1"/>
  <c r="N14" i="1"/>
  <c r="N19" i="1"/>
  <c r="N7" i="1"/>
  <c r="M11" i="1"/>
  <c r="M12" i="1"/>
  <c r="M13" i="1"/>
  <c r="M15" i="1"/>
  <c r="M16" i="1"/>
  <c r="M18" i="1"/>
  <c r="J11" i="1"/>
  <c r="J12" i="1"/>
  <c r="J13" i="1"/>
  <c r="J16" i="1"/>
  <c r="J18" i="1"/>
  <c r="G11" i="1"/>
  <c r="G12" i="1"/>
  <c r="G13" i="1"/>
  <c r="G14" i="1"/>
  <c r="G15" i="1"/>
  <c r="G16" i="1"/>
  <c r="G18" i="1"/>
  <c r="D11" i="1"/>
  <c r="D12" i="1"/>
  <c r="D13" i="1"/>
  <c r="D14" i="1"/>
  <c r="D15" i="1"/>
  <c r="D16" i="1"/>
  <c r="D18" i="1"/>
  <c r="M9" i="1" l="1"/>
  <c r="J9" i="1"/>
  <c r="G9" i="1"/>
  <c r="D9" i="1"/>
  <c r="N9" i="1"/>
  <c r="O8" i="1" l="1"/>
  <c r="O19" i="1" s="1"/>
  <c r="N8" i="1"/>
  <c r="M8" i="1"/>
  <c r="J8" i="1"/>
  <c r="G8" i="1"/>
  <c r="D8" i="1"/>
  <c r="P8" i="1" l="1"/>
  <c r="P13" i="1"/>
  <c r="O18" i="1" l="1"/>
  <c r="P18" i="1" l="1"/>
  <c r="O16" i="1"/>
  <c r="P16" i="1" s="1"/>
  <c r="O15" i="1" l="1"/>
  <c r="P15" i="1" s="1"/>
  <c r="O11" i="1" l="1"/>
  <c r="O12" i="1"/>
  <c r="P12" i="1" s="1"/>
  <c r="O14" i="1"/>
  <c r="P14" i="1" s="1"/>
  <c r="P11" i="1" l="1"/>
  <c r="M7" i="1"/>
  <c r="D7" i="1"/>
  <c r="P9" i="1" l="1"/>
  <c r="G7" i="1" l="1"/>
  <c r="J7" i="1"/>
  <c r="P19" i="1" l="1"/>
  <c r="P7" i="1"/>
</calcChain>
</file>

<file path=xl/sharedStrings.xml><?xml version="1.0" encoding="utf-8"?>
<sst xmlns="http://schemas.openxmlformats.org/spreadsheetml/2006/main" count="59" uniqueCount="45">
  <si>
    <t>الشهر</t>
  </si>
  <si>
    <t>اردني مقيم في الخارج</t>
  </si>
  <si>
    <t>نسبة التغير</t>
  </si>
  <si>
    <t>دول الخليج العربي</t>
  </si>
  <si>
    <t>عرب</t>
  </si>
  <si>
    <t>اجانب</t>
  </si>
  <si>
    <t>مجموع</t>
  </si>
  <si>
    <t xml:space="preserve">Month </t>
  </si>
  <si>
    <t>Jordanian residing abrod</t>
  </si>
  <si>
    <t xml:space="preserve"> % Change </t>
  </si>
  <si>
    <t>Gulf Conntries</t>
  </si>
  <si>
    <t>Arab</t>
  </si>
  <si>
    <t>Foreign</t>
  </si>
  <si>
    <t>Total</t>
  </si>
  <si>
    <t xml:space="preserve">كانون ثاني </t>
  </si>
  <si>
    <t>January</t>
  </si>
  <si>
    <t>شباط</t>
  </si>
  <si>
    <t>February</t>
  </si>
  <si>
    <t>اذار</t>
  </si>
  <si>
    <t>March</t>
  </si>
  <si>
    <t>نيسان</t>
  </si>
  <si>
    <t>April</t>
  </si>
  <si>
    <t>أيار</t>
  </si>
  <si>
    <t>May</t>
  </si>
  <si>
    <t>حزيران</t>
  </si>
  <si>
    <t>June</t>
  </si>
  <si>
    <t>تموز</t>
  </si>
  <si>
    <t>July</t>
  </si>
  <si>
    <t>آب</t>
  </si>
  <si>
    <t>August</t>
  </si>
  <si>
    <t>أيلول</t>
  </si>
  <si>
    <t>September</t>
  </si>
  <si>
    <t>تشرين أول</t>
  </si>
  <si>
    <t>October</t>
  </si>
  <si>
    <t>تشرين الثاني</t>
  </si>
  <si>
    <t>November</t>
  </si>
  <si>
    <t>المجموع</t>
  </si>
  <si>
    <t xml:space="preserve">المصدر : البنك المركزي </t>
  </si>
  <si>
    <t xml:space="preserve"> Source : Central Bank of Jordan </t>
  </si>
  <si>
    <t xml:space="preserve"> %  Change </t>
  </si>
  <si>
    <t>كانون الأول</t>
  </si>
  <si>
    <t>December</t>
  </si>
  <si>
    <t>24/23</t>
  </si>
  <si>
    <t>جدول رقم 2.4 الدخل السياحي الشهري موزع حسب مجموعات الدول  للسنوات 2023 - 2024 * بالمليون دينار</t>
  </si>
  <si>
    <t>Table 4.2  Monthly Tourism Receipts Distributed by  Countries Groups, 2023 - 2024* (JD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</si>
</sst>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"/>
    <numFmt numFmtId="166" formatCode="0.000"/>
    <numFmt numFmtId="167" formatCode="#,##0.0"/>
  </numFmts>
  <fonts count="10" x14ac:knownFonts="1">
    <font>
      <sz val="10"/>
      <color rgb="FF000000"/>
      <name val="Arial"/>
    </font>
    <font>
      <b/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sz val="10"/>
      <name val="Arial"/>
      <family val="2"/>
    </font>
    <font>
      <b/>
      <sz val="18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  <xf numFmtId="0" fontId="9" fillId="0" borderId="7"/>
  </cellStyleXfs>
  <cellXfs count="8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1" fillId="0" borderId="20" xfId="0" applyFont="1" applyBorder="1" applyAlignment="1"/>
    <xf numFmtId="165" fontId="1" fillId="0" borderId="20" xfId="0" applyNumberFormat="1" applyFont="1" applyBorder="1" applyAlignment="1">
      <alignment horizontal="center"/>
    </xf>
    <xf numFmtId="0" fontId="4" fillId="0" borderId="20" xfId="0" applyFont="1" applyBorder="1" applyAlignment="1"/>
    <xf numFmtId="165" fontId="1" fillId="0" borderId="0" xfId="0" applyNumberFormat="1" applyFont="1" applyAlignment="1"/>
    <xf numFmtId="2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22" xfId="0" applyFont="1" applyBorder="1" applyAlignment="1"/>
    <xf numFmtId="0" fontId="4" fillId="0" borderId="22" xfId="0" applyFont="1" applyBorder="1" applyAlignment="1"/>
    <xf numFmtId="0" fontId="1" fillId="4" borderId="22" xfId="0" applyFont="1" applyFill="1" applyBorder="1" applyAlignment="1"/>
    <xf numFmtId="165" fontId="1" fillId="4" borderId="22" xfId="0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center"/>
    </xf>
    <xf numFmtId="0" fontId="4" fillId="4" borderId="22" xfId="0" applyFont="1" applyFill="1" applyBorder="1" applyAlignment="1"/>
    <xf numFmtId="0" fontId="5" fillId="3" borderId="7" xfId="0" applyFont="1" applyFill="1" applyBorder="1" applyAlignment="1">
      <alignment horizontal="left" readingOrder="1"/>
    </xf>
    <xf numFmtId="0" fontId="5" fillId="3" borderId="7" xfId="0" applyFont="1" applyFill="1" applyBorder="1" applyAlignment="1"/>
    <xf numFmtId="0" fontId="6" fillId="0" borderId="0" xfId="0" applyFont="1" applyAlignment="1"/>
    <xf numFmtId="9" fontId="5" fillId="0" borderId="0" xfId="0" applyNumberFormat="1" applyFont="1" applyAlignment="1"/>
    <xf numFmtId="0" fontId="5" fillId="0" borderId="0" xfId="0" applyFont="1" applyAlignment="1"/>
    <xf numFmtId="1" fontId="5" fillId="0" borderId="0" xfId="0" applyNumberFormat="1" applyFont="1" applyAlignment="1"/>
    <xf numFmtId="0" fontId="6" fillId="0" borderId="0" xfId="0" applyFont="1" applyAlignment="1"/>
    <xf numFmtId="167" fontId="1" fillId="3" borderId="7" xfId="0" applyNumberFormat="1" applyFont="1" applyFill="1" applyBorder="1" applyAlignment="1"/>
    <xf numFmtId="0" fontId="1" fillId="3" borderId="7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Font="1" applyAlignment="1"/>
    <xf numFmtId="164" fontId="1" fillId="0" borderId="22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165" fontId="1" fillId="0" borderId="21" xfId="4" applyNumberFormat="1" applyFont="1" applyBorder="1" applyAlignment="1">
      <alignment horizontal="center"/>
    </xf>
    <xf numFmtId="165" fontId="1" fillId="0" borderId="21" xfId="6" applyNumberFormat="1" applyFont="1" applyBorder="1" applyAlignment="1">
      <alignment horizontal="center"/>
    </xf>
    <xf numFmtId="165" fontId="1" fillId="0" borderId="21" xfId="7" applyNumberFormat="1" applyFont="1" applyBorder="1" applyAlignment="1">
      <alignment horizontal="center"/>
    </xf>
    <xf numFmtId="165" fontId="1" fillId="0" borderId="21" xfId="8" applyNumberFormat="1" applyFont="1" applyBorder="1" applyAlignment="1">
      <alignment horizontal="center"/>
    </xf>
    <xf numFmtId="165" fontId="5" fillId="3" borderId="7" xfId="0" applyNumberFormat="1" applyFont="1" applyFill="1" applyBorder="1" applyAlignment="1"/>
    <xf numFmtId="0" fontId="1" fillId="0" borderId="22" xfId="0" applyFont="1" applyFill="1" applyBorder="1" applyAlignment="1"/>
    <xf numFmtId="165" fontId="1" fillId="0" borderId="21" xfId="4" applyNumberFormat="1" applyFont="1" applyFill="1" applyBorder="1" applyAlignment="1">
      <alignment horizontal="center"/>
    </xf>
    <xf numFmtId="165" fontId="1" fillId="0" borderId="21" xfId="6" applyNumberFormat="1" applyFont="1" applyFill="1" applyBorder="1" applyAlignment="1">
      <alignment horizontal="center"/>
    </xf>
    <xf numFmtId="165" fontId="1" fillId="0" borderId="21" xfId="7" applyNumberFormat="1" applyFont="1" applyFill="1" applyBorder="1" applyAlignment="1">
      <alignment horizontal="center"/>
    </xf>
    <xf numFmtId="165" fontId="1" fillId="0" borderId="21" xfId="8" applyNumberFormat="1" applyFont="1" applyFill="1" applyBorder="1" applyAlignment="1">
      <alignment horizontal="center"/>
    </xf>
    <xf numFmtId="0" fontId="4" fillId="0" borderId="22" xfId="0" applyFont="1" applyFill="1" applyBorder="1" applyAlignment="1"/>
    <xf numFmtId="165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7" xfId="0" applyFont="1" applyFill="1" applyBorder="1" applyAlignment="1"/>
    <xf numFmtId="166" fontId="1" fillId="0" borderId="0" xfId="0" applyNumberFormat="1" applyFont="1" applyFill="1" applyAlignment="1"/>
    <xf numFmtId="0" fontId="0" fillId="0" borderId="0" xfId="0" applyFont="1" applyFill="1" applyAlignment="1"/>
    <xf numFmtId="165" fontId="1" fillId="5" borderId="21" xfId="4" applyNumberFormat="1" applyFont="1" applyFill="1" applyBorder="1" applyAlignment="1">
      <alignment horizontal="center"/>
    </xf>
    <xf numFmtId="165" fontId="1" fillId="5" borderId="20" xfId="0" applyNumberFormat="1" applyFont="1" applyFill="1" applyBorder="1" applyAlignment="1">
      <alignment horizontal="center"/>
    </xf>
    <xf numFmtId="164" fontId="1" fillId="5" borderId="22" xfId="0" applyNumberFormat="1" applyFont="1" applyFill="1" applyBorder="1" applyAlignment="1">
      <alignment horizontal="center"/>
    </xf>
    <xf numFmtId="165" fontId="1" fillId="5" borderId="21" xfId="6" applyNumberFormat="1" applyFont="1" applyFill="1" applyBorder="1" applyAlignment="1">
      <alignment horizontal="center"/>
    </xf>
    <xf numFmtId="165" fontId="1" fillId="5" borderId="21" xfId="7" applyNumberFormat="1" applyFont="1" applyFill="1" applyBorder="1" applyAlignment="1">
      <alignment horizontal="center"/>
    </xf>
    <xf numFmtId="165" fontId="1" fillId="5" borderId="21" xfId="8" applyNumberFormat="1" applyFont="1" applyFill="1" applyBorder="1" applyAlignment="1">
      <alignment horizontal="center"/>
    </xf>
    <xf numFmtId="0" fontId="1" fillId="0" borderId="20" xfId="0" applyFont="1" applyFill="1" applyBorder="1" applyAlignment="1"/>
    <xf numFmtId="0" fontId="4" fillId="0" borderId="20" xfId="0" applyFont="1" applyFill="1" applyBorder="1" applyAlignment="1"/>
    <xf numFmtId="0" fontId="1" fillId="5" borderId="22" xfId="0" applyFont="1" applyFill="1" applyBorder="1" applyAlignment="1"/>
    <xf numFmtId="165" fontId="1" fillId="5" borderId="21" xfId="0" applyNumberFormat="1" applyFont="1" applyFill="1" applyBorder="1" applyAlignment="1">
      <alignment horizontal="center"/>
    </xf>
    <xf numFmtId="0" fontId="4" fillId="5" borderId="22" xfId="0" applyFont="1" applyFill="1" applyBorder="1" applyAlignment="1"/>
    <xf numFmtId="0" fontId="8" fillId="0" borderId="0" xfId="0" applyFont="1" applyAlignment="1">
      <alignment horizontal="center"/>
    </xf>
    <xf numFmtId="0" fontId="7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9" xfId="0" applyFont="1" applyBorder="1"/>
    <xf numFmtId="0" fontId="1" fillId="2" borderId="2" xfId="0" applyFont="1" applyFill="1" applyBorder="1" applyAlignment="1">
      <alignment horizontal="center" vertical="center"/>
    </xf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showGridLines="0" rightToLeft="1" tabSelected="1" zoomScale="64" zoomScaleNormal="64" workbookViewId="0">
      <pane xSplit="1" topLeftCell="C1" activePane="topRight" state="frozen"/>
      <selection pane="topRight" activeCell="M16" sqref="M16"/>
    </sheetView>
  </sheetViews>
  <sheetFormatPr defaultColWidth="12.5703125" defaultRowHeight="15" customHeight="1" x14ac:dyDescent="0.2"/>
  <cols>
    <col min="1" max="1" width="27" bestFit="1" customWidth="1"/>
    <col min="2" max="2" width="10.28515625" bestFit="1" customWidth="1"/>
    <col min="3" max="3" width="13.28515625" customWidth="1"/>
    <col min="4" max="4" width="17.85546875" customWidth="1"/>
    <col min="5" max="5" width="12.85546875" customWidth="1"/>
    <col min="6" max="6" width="14.140625" customWidth="1"/>
    <col min="7" max="7" width="17" bestFit="1" customWidth="1"/>
    <col min="8" max="9" width="10.28515625" bestFit="1" customWidth="1"/>
    <col min="10" max="10" width="17" bestFit="1" customWidth="1"/>
    <col min="11" max="12" width="10.28515625" bestFit="1" customWidth="1"/>
    <col min="13" max="13" width="17.85546875" bestFit="1" customWidth="1"/>
    <col min="14" max="14" width="14.42578125" bestFit="1" customWidth="1"/>
    <col min="15" max="15" width="10.28515625" bestFit="1" customWidth="1"/>
    <col min="16" max="16" width="17" bestFit="1" customWidth="1"/>
    <col min="17" max="17" width="48.140625" bestFit="1" customWidth="1"/>
    <col min="18" max="18" width="9.140625" hidden="1" customWidth="1"/>
    <col min="19" max="25" width="8" hidden="1" customWidth="1"/>
    <col min="26" max="26" width="13.85546875" customWidth="1"/>
  </cols>
  <sheetData>
    <row r="1" spans="1:26" ht="18.75" customHeight="1" x14ac:dyDescent="0.3">
      <c r="A1" s="67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3">
      <c r="A2" s="67" t="s">
        <v>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</row>
    <row r="4" spans="1:26" ht="43.5" customHeight="1" x14ac:dyDescent="0.2">
      <c r="A4" s="69" t="s">
        <v>0</v>
      </c>
      <c r="B4" s="72" t="s">
        <v>1</v>
      </c>
      <c r="C4" s="73"/>
      <c r="D4" s="3" t="s">
        <v>2</v>
      </c>
      <c r="E4" s="72" t="s">
        <v>3</v>
      </c>
      <c r="F4" s="73"/>
      <c r="G4" s="4" t="s">
        <v>2</v>
      </c>
      <c r="H4" s="79" t="s">
        <v>4</v>
      </c>
      <c r="I4" s="73"/>
      <c r="J4" s="4" t="s">
        <v>2</v>
      </c>
      <c r="K4" s="79" t="s">
        <v>5</v>
      </c>
      <c r="L4" s="73"/>
      <c r="M4" s="4" t="s">
        <v>2</v>
      </c>
      <c r="N4" s="3" t="s">
        <v>6</v>
      </c>
      <c r="O4" s="5" t="s">
        <v>6</v>
      </c>
      <c r="P4" s="6" t="s">
        <v>2</v>
      </c>
      <c r="Q4" s="76" t="s">
        <v>7</v>
      </c>
      <c r="R4" s="7"/>
      <c r="S4" s="7"/>
      <c r="T4" s="7"/>
      <c r="U4" s="7"/>
      <c r="V4" s="7"/>
      <c r="W4" s="7"/>
      <c r="X4" s="7"/>
      <c r="Y4" s="7"/>
      <c r="Z4" s="7"/>
    </row>
    <row r="5" spans="1:26" ht="61.5" customHeight="1" thickBot="1" x14ac:dyDescent="0.35">
      <c r="A5" s="70"/>
      <c r="B5" s="74" t="s">
        <v>8</v>
      </c>
      <c r="C5" s="75"/>
      <c r="D5" s="31" t="s">
        <v>39</v>
      </c>
      <c r="E5" s="74" t="s">
        <v>10</v>
      </c>
      <c r="F5" s="75"/>
      <c r="G5" s="31" t="s">
        <v>9</v>
      </c>
      <c r="H5" s="74" t="s">
        <v>11</v>
      </c>
      <c r="I5" s="75"/>
      <c r="J5" s="31" t="s">
        <v>9</v>
      </c>
      <c r="K5" s="74" t="s">
        <v>12</v>
      </c>
      <c r="L5" s="75"/>
      <c r="M5" s="31" t="s">
        <v>9</v>
      </c>
      <c r="N5" s="33" t="s">
        <v>13</v>
      </c>
      <c r="O5" s="34" t="s">
        <v>13</v>
      </c>
      <c r="P5" s="31" t="s">
        <v>9</v>
      </c>
      <c r="Q5" s="77"/>
      <c r="R5" s="8"/>
      <c r="S5" s="8"/>
      <c r="T5" s="8"/>
      <c r="U5" s="8"/>
      <c r="V5" s="8"/>
      <c r="W5" s="8"/>
      <c r="X5" s="8"/>
      <c r="Y5" s="8"/>
      <c r="Z5" s="8"/>
    </row>
    <row r="6" spans="1:26" ht="29.25" customHeight="1" thickBot="1" x14ac:dyDescent="0.35">
      <c r="A6" s="71"/>
      <c r="B6" s="35">
        <v>2023</v>
      </c>
      <c r="C6" s="36">
        <v>2024</v>
      </c>
      <c r="D6" s="32" t="s">
        <v>42</v>
      </c>
      <c r="E6" s="35">
        <v>2023</v>
      </c>
      <c r="F6" s="36">
        <v>2024</v>
      </c>
      <c r="G6" s="32" t="s">
        <v>42</v>
      </c>
      <c r="H6" s="35">
        <v>2023</v>
      </c>
      <c r="I6" s="36">
        <v>2024</v>
      </c>
      <c r="J6" s="32" t="s">
        <v>42</v>
      </c>
      <c r="K6" s="35">
        <v>2023</v>
      </c>
      <c r="L6" s="36">
        <v>2024</v>
      </c>
      <c r="M6" s="32" t="s">
        <v>42</v>
      </c>
      <c r="N6" s="35">
        <v>2023</v>
      </c>
      <c r="O6" s="36">
        <v>2024</v>
      </c>
      <c r="P6" s="32" t="s">
        <v>42</v>
      </c>
      <c r="Q6" s="78"/>
      <c r="R6" s="8"/>
      <c r="S6" s="8"/>
      <c r="T6" s="8"/>
      <c r="U6" s="8"/>
      <c r="V6" s="8"/>
      <c r="W6" s="8"/>
      <c r="X6" s="8"/>
      <c r="Y6" s="8"/>
      <c r="Z6" s="8"/>
    </row>
    <row r="7" spans="1:26" ht="22.5" x14ac:dyDescent="0.3">
      <c r="A7" s="9" t="s">
        <v>14</v>
      </c>
      <c r="B7" s="40">
        <v>139.01257017129237</v>
      </c>
      <c r="C7" s="10">
        <v>144.97815179546404</v>
      </c>
      <c r="D7" s="38">
        <f>(C7-B7)/B7</f>
        <v>4.2913972576874453E-2</v>
      </c>
      <c r="E7" s="41">
        <v>64.403121859317636</v>
      </c>
      <c r="F7" s="10">
        <v>88.977813648870907</v>
      </c>
      <c r="G7" s="38">
        <f>(F7-E7)/E7</f>
        <v>0.38157609569353329</v>
      </c>
      <c r="H7" s="42">
        <v>87.2442577669934</v>
      </c>
      <c r="I7" s="10">
        <v>97.05</v>
      </c>
      <c r="J7" s="38">
        <f>(I7-H7)/H7</f>
        <v>0.1123941275217811</v>
      </c>
      <c r="K7" s="43">
        <v>100.56960282183874</v>
      </c>
      <c r="L7" s="10">
        <v>61.86</v>
      </c>
      <c r="M7" s="38">
        <f t="shared" ref="M7" si="0">(L7-K7)/K7</f>
        <v>-0.38490360641488913</v>
      </c>
      <c r="N7" s="39">
        <f>K7+H7+E7+B7</f>
        <v>391.22955261944219</v>
      </c>
      <c r="O7" s="39">
        <f>L7+I7+F7+C7</f>
        <v>392.86596544433496</v>
      </c>
      <c r="P7" s="38">
        <f>(O7-N7)/N7</f>
        <v>4.1827433892361104E-3</v>
      </c>
      <c r="Q7" s="11" t="s">
        <v>15</v>
      </c>
      <c r="R7" s="12"/>
      <c r="S7" s="13"/>
      <c r="T7" s="1"/>
      <c r="U7" s="1"/>
      <c r="V7" s="12"/>
      <c r="W7" s="1"/>
      <c r="X7" s="1"/>
      <c r="Y7" s="12"/>
      <c r="Z7" s="14"/>
    </row>
    <row r="8" spans="1:26" ht="22.5" x14ac:dyDescent="0.3">
      <c r="A8" s="15" t="s">
        <v>16</v>
      </c>
      <c r="B8" s="40">
        <v>104.23614973804936</v>
      </c>
      <c r="C8" s="10">
        <v>124.40890351623477</v>
      </c>
      <c r="D8" s="38">
        <f>(C8-B8)/B8</f>
        <v>0.19352934494300245</v>
      </c>
      <c r="E8" s="41">
        <v>65.977341601594276</v>
      </c>
      <c r="F8" s="10">
        <v>98.086633156594345</v>
      </c>
      <c r="G8" s="38">
        <f>(F8-E8)/E8</f>
        <v>0.48667149623718975</v>
      </c>
      <c r="H8" s="42">
        <v>84.375099457209274</v>
      </c>
      <c r="I8" s="10">
        <v>104.05</v>
      </c>
      <c r="J8" s="38">
        <f>(I8-H8)/H8</f>
        <v>0.23318373156725966</v>
      </c>
      <c r="K8" s="43">
        <v>103.21794946776774</v>
      </c>
      <c r="L8" s="10">
        <v>63.14</v>
      </c>
      <c r="M8" s="38">
        <f>(L8-K8)/K8</f>
        <v>-0.38828468957604151</v>
      </c>
      <c r="N8" s="39">
        <f t="shared" ref="N8:O8" si="1">K8+H8+E8+B8</f>
        <v>357.80654026462065</v>
      </c>
      <c r="O8" s="39">
        <f t="shared" si="1"/>
        <v>389.68553667282913</v>
      </c>
      <c r="P8" s="38">
        <f>(O8-N8)/N8</f>
        <v>8.9095622412692449E-2</v>
      </c>
      <c r="Q8" s="16" t="s">
        <v>17</v>
      </c>
      <c r="R8" s="12"/>
      <c r="S8" s="13"/>
      <c r="T8" s="1"/>
      <c r="U8" s="1"/>
      <c r="V8" s="12"/>
      <c r="W8" s="1"/>
      <c r="X8" s="1"/>
      <c r="Y8" s="12"/>
      <c r="Z8" s="14"/>
    </row>
    <row r="9" spans="1:26" ht="22.5" x14ac:dyDescent="0.3">
      <c r="A9" s="15" t="s">
        <v>18</v>
      </c>
      <c r="B9" s="10">
        <v>105.67568235509393</v>
      </c>
      <c r="C9" s="10">
        <v>97.652158542787305</v>
      </c>
      <c r="D9" s="38">
        <f t="shared" ref="D9:D18" si="2">(C9-B9)/B9</f>
        <v>-7.5925923859623504E-2</v>
      </c>
      <c r="E9" s="10">
        <v>78.383997765928882</v>
      </c>
      <c r="F9" s="10">
        <v>76.394337602256442</v>
      </c>
      <c r="G9" s="38">
        <f>(F9-E9)/E9</f>
        <v>-2.5383499443521418E-2</v>
      </c>
      <c r="H9" s="10">
        <v>107.15403753758484</v>
      </c>
      <c r="I9" s="10">
        <v>94.864396364202435</v>
      </c>
      <c r="J9" s="38">
        <f t="shared" ref="J9:J18" si="3">(I9-H9)/H9</f>
        <v>-0.11469134953567896</v>
      </c>
      <c r="K9" s="10">
        <v>144.61993715267505</v>
      </c>
      <c r="L9" s="10">
        <v>66.48069457578157</v>
      </c>
      <c r="M9" s="38">
        <f>(L9-K9)/K9</f>
        <v>-0.54030754068439402</v>
      </c>
      <c r="N9" s="39">
        <f t="shared" ref="N9:N14" si="4">K9+H9+E9+B9</f>
        <v>435.83365481128271</v>
      </c>
      <c r="O9" s="39">
        <f>L9+I9+F9+C9</f>
        <v>335.39158708502771</v>
      </c>
      <c r="P9" s="38">
        <f t="shared" ref="P9:P18" si="5">(O9-N9)/N9</f>
        <v>-0.23045964123570659</v>
      </c>
      <c r="Q9" s="16" t="s">
        <v>19</v>
      </c>
      <c r="R9" s="12"/>
      <c r="S9" s="13"/>
      <c r="T9" s="1"/>
      <c r="U9" s="1"/>
      <c r="V9" s="12"/>
      <c r="W9" s="1"/>
      <c r="X9" s="1"/>
      <c r="Y9" s="12"/>
      <c r="Z9" s="14"/>
    </row>
    <row r="10" spans="1:26" ht="22.5" x14ac:dyDescent="0.3">
      <c r="A10" s="9" t="s">
        <v>20</v>
      </c>
      <c r="B10" s="40">
        <v>110.34075431364838</v>
      </c>
      <c r="C10" s="10">
        <v>132.76245731851563</v>
      </c>
      <c r="D10" s="38">
        <v>0.20320418456749526</v>
      </c>
      <c r="E10" s="41">
        <v>60.108710954797118</v>
      </c>
      <c r="F10" s="10">
        <v>75.378832374478733</v>
      </c>
      <c r="G10" s="38">
        <v>0.25404173832915888</v>
      </c>
      <c r="H10" s="42">
        <v>82.9977472526881</v>
      </c>
      <c r="I10" s="10">
        <v>91.192842119391457</v>
      </c>
      <c r="J10" s="38">
        <v>9.8738762652837389E-2</v>
      </c>
      <c r="K10" s="43">
        <v>131.63985806573322</v>
      </c>
      <c r="L10" s="10">
        <v>75.819999999999993</v>
      </c>
      <c r="M10" s="38">
        <v>-0.42418655630766539</v>
      </c>
      <c r="N10" s="39">
        <f t="shared" ref="N10" si="6">K10+H10+E10+B10</f>
        <v>385.08707058686684</v>
      </c>
      <c r="O10" s="39">
        <f>L10+I10+F10+C10</f>
        <v>375.1541318123858</v>
      </c>
      <c r="P10" s="38">
        <v>-2.5845943773996096E-2</v>
      </c>
      <c r="Q10" s="11" t="s">
        <v>21</v>
      </c>
      <c r="R10" s="12"/>
      <c r="S10" s="13"/>
      <c r="T10" s="8"/>
      <c r="U10" s="8"/>
      <c r="V10" s="12"/>
      <c r="W10" s="8"/>
      <c r="X10" s="8"/>
      <c r="Y10" s="12"/>
      <c r="Z10" s="14"/>
    </row>
    <row r="11" spans="1:26" ht="22.5" x14ac:dyDescent="0.3">
      <c r="A11" s="15" t="s">
        <v>22</v>
      </c>
      <c r="B11" s="40">
        <v>109.46657554011061</v>
      </c>
      <c r="C11" s="10">
        <v>121.10542889626092</v>
      </c>
      <c r="D11" s="38">
        <f t="shared" si="2"/>
        <v>0.10632335303012756</v>
      </c>
      <c r="E11" s="41">
        <v>79.46617034481099</v>
      </c>
      <c r="F11" s="10">
        <v>91.135096329891866</v>
      </c>
      <c r="G11" s="38">
        <f t="shared" ref="G11:G18" si="7">(F11-E11)/E11</f>
        <v>0.1468414286790006</v>
      </c>
      <c r="H11" s="42">
        <v>99.335764954410351</v>
      </c>
      <c r="I11" s="10">
        <v>95.489449410623436</v>
      </c>
      <c r="J11" s="38">
        <f t="shared" si="3"/>
        <v>-3.8720349569484482E-2</v>
      </c>
      <c r="K11" s="43">
        <v>145.46709990622486</v>
      </c>
      <c r="L11" s="10">
        <v>72.245355909088588</v>
      </c>
      <c r="M11" s="38">
        <f t="shared" ref="M11:M18" si="8">(L11-K11)/K11</f>
        <v>-0.50335604438624648</v>
      </c>
      <c r="N11" s="39">
        <f t="shared" si="4"/>
        <v>433.73561074555687</v>
      </c>
      <c r="O11" s="39">
        <f t="shared" ref="O11:O18" si="9">L11+I11+F11+C11</f>
        <v>379.97533054586484</v>
      </c>
      <c r="P11" s="38">
        <f t="shared" si="5"/>
        <v>-0.12394712093683617</v>
      </c>
      <c r="Q11" s="16" t="s">
        <v>23</v>
      </c>
      <c r="R11" s="12"/>
      <c r="S11" s="13"/>
      <c r="T11" s="8"/>
      <c r="U11" s="8"/>
      <c r="V11" s="12"/>
      <c r="W11" s="8"/>
      <c r="X11" s="8"/>
      <c r="Y11" s="12"/>
      <c r="Z11" s="14"/>
    </row>
    <row r="12" spans="1:26" ht="22.5" x14ac:dyDescent="0.3">
      <c r="A12" s="15" t="s">
        <v>24</v>
      </c>
      <c r="B12" s="40">
        <v>134.76439849002031</v>
      </c>
      <c r="C12" s="10">
        <v>159.23072639907096</v>
      </c>
      <c r="D12" s="38">
        <f t="shared" si="2"/>
        <v>0.18154889706172991</v>
      </c>
      <c r="E12" s="41">
        <v>82.075420956892714</v>
      </c>
      <c r="F12" s="10">
        <v>100.4</v>
      </c>
      <c r="G12" s="38">
        <f t="shared" si="7"/>
        <v>0.22326512407084267</v>
      </c>
      <c r="H12" s="42">
        <v>116.84400254297321</v>
      </c>
      <c r="I12" s="10">
        <v>127.8</v>
      </c>
      <c r="J12" s="38">
        <f t="shared" si="3"/>
        <v>9.3766023232534815E-2</v>
      </c>
      <c r="K12" s="43">
        <v>112.9</v>
      </c>
      <c r="L12" s="10">
        <v>68.400000000000006</v>
      </c>
      <c r="M12" s="38">
        <f t="shared" si="8"/>
        <v>-0.39415411868910538</v>
      </c>
      <c r="N12" s="39">
        <f t="shared" si="4"/>
        <v>446.58382198988625</v>
      </c>
      <c r="O12" s="39">
        <f t="shared" si="9"/>
        <v>455.83072639907095</v>
      </c>
      <c r="P12" s="38">
        <f t="shared" si="5"/>
        <v>2.0705865178864725E-2</v>
      </c>
      <c r="Q12" s="16" t="s">
        <v>25</v>
      </c>
      <c r="R12" s="12"/>
      <c r="S12" s="13"/>
      <c r="T12" s="8"/>
      <c r="U12" s="8"/>
      <c r="V12" s="12"/>
      <c r="W12" s="8"/>
      <c r="X12" s="8"/>
      <c r="Y12" s="12"/>
      <c r="Z12" s="14"/>
    </row>
    <row r="13" spans="1:26" ht="22.5" x14ac:dyDescent="0.3">
      <c r="A13" s="9" t="s">
        <v>26</v>
      </c>
      <c r="B13" s="40">
        <v>197.5</v>
      </c>
      <c r="C13" s="10">
        <v>187.5</v>
      </c>
      <c r="D13" s="38">
        <f t="shared" si="2"/>
        <v>-5.0632911392405063E-2</v>
      </c>
      <c r="E13" s="41">
        <v>125.44</v>
      </c>
      <c r="F13" s="10">
        <v>147.25</v>
      </c>
      <c r="G13" s="38">
        <f t="shared" si="7"/>
        <v>0.17386798469387757</v>
      </c>
      <c r="H13" s="42">
        <v>124.55</v>
      </c>
      <c r="I13" s="10">
        <v>129.80000000000001</v>
      </c>
      <c r="J13" s="38">
        <f t="shared" si="3"/>
        <v>4.2151746286631993E-2</v>
      </c>
      <c r="K13" s="43">
        <v>107.04</v>
      </c>
      <c r="L13" s="10">
        <v>77.150000000000006</v>
      </c>
      <c r="M13" s="38">
        <f t="shared" si="8"/>
        <v>-0.27924140508221224</v>
      </c>
      <c r="N13" s="39">
        <f t="shared" si="4"/>
        <v>554.53</v>
      </c>
      <c r="O13" s="39">
        <f>L13+I13+F13+C13</f>
        <v>541.70000000000005</v>
      </c>
      <c r="P13" s="38">
        <f t="shared" si="5"/>
        <v>-2.3136710367337977E-2</v>
      </c>
      <c r="Q13" s="16" t="s">
        <v>27</v>
      </c>
      <c r="R13" s="12"/>
      <c r="S13" s="13"/>
      <c r="T13" s="8"/>
      <c r="U13" s="8"/>
      <c r="V13" s="12"/>
      <c r="W13" s="8"/>
      <c r="X13" s="8"/>
      <c r="Y13" s="12"/>
      <c r="Z13" s="14"/>
    </row>
    <row r="14" spans="1:26" s="55" customFormat="1" ht="22.5" x14ac:dyDescent="0.3">
      <c r="A14" s="45" t="s">
        <v>28</v>
      </c>
      <c r="B14" s="46">
        <v>237.9</v>
      </c>
      <c r="C14" s="39">
        <v>236.8</v>
      </c>
      <c r="D14" s="38">
        <f t="shared" si="2"/>
        <v>-4.6237915090373864E-3</v>
      </c>
      <c r="E14" s="47">
        <v>147.9</v>
      </c>
      <c r="F14" s="39">
        <v>152.9</v>
      </c>
      <c r="G14" s="38">
        <f t="shared" si="7"/>
        <v>3.3806626098715348E-2</v>
      </c>
      <c r="H14" s="48">
        <v>139.63999999999999</v>
      </c>
      <c r="I14" s="39">
        <v>152.5</v>
      </c>
      <c r="J14" s="38">
        <f>(I14-H14)/H14</f>
        <v>9.2093955886565562E-2</v>
      </c>
      <c r="K14" s="49">
        <v>120.8</v>
      </c>
      <c r="L14" s="39">
        <v>102.24</v>
      </c>
      <c r="M14" s="38">
        <f>(L14-K14)/K14</f>
        <v>-0.15364238410596029</v>
      </c>
      <c r="N14" s="39">
        <f t="shared" si="4"/>
        <v>646.24</v>
      </c>
      <c r="O14" s="39">
        <f t="shared" si="9"/>
        <v>644.44000000000005</v>
      </c>
      <c r="P14" s="38">
        <f t="shared" si="5"/>
        <v>-2.7853429066599942E-3</v>
      </c>
      <c r="Q14" s="50" t="s">
        <v>29</v>
      </c>
      <c r="R14" s="51"/>
      <c r="S14" s="52"/>
      <c r="T14" s="53"/>
      <c r="U14" s="53"/>
      <c r="V14" s="51"/>
      <c r="W14" s="53"/>
      <c r="X14" s="53"/>
      <c r="Y14" s="51"/>
      <c r="Z14" s="54"/>
    </row>
    <row r="15" spans="1:26" s="55" customFormat="1" ht="22.5" x14ac:dyDescent="0.3">
      <c r="A15" s="45" t="s">
        <v>30</v>
      </c>
      <c r="B15" s="46">
        <v>142.35</v>
      </c>
      <c r="C15" s="39">
        <v>139.17569288483344</v>
      </c>
      <c r="D15" s="38">
        <f t="shared" si="2"/>
        <v>-2.2299312365061864E-2</v>
      </c>
      <c r="E15" s="47">
        <v>92.264805633469308</v>
      </c>
      <c r="F15" s="39">
        <v>95.619389047233767</v>
      </c>
      <c r="G15" s="38">
        <f t="shared" si="7"/>
        <v>3.6358212546297008E-2</v>
      </c>
      <c r="H15" s="48">
        <v>115.64</v>
      </c>
      <c r="I15" s="39">
        <v>126.25457163793486</v>
      </c>
      <c r="J15" s="38">
        <f>(I15-H15)/H15</f>
        <v>9.1789792787399335E-2</v>
      </c>
      <c r="K15" s="49">
        <v>124.5</v>
      </c>
      <c r="L15" s="39">
        <v>74.239999999999995</v>
      </c>
      <c r="M15" s="38">
        <f t="shared" si="8"/>
        <v>-0.4036947791164659</v>
      </c>
      <c r="N15" s="39">
        <f>K15+H15+E15+B15</f>
        <v>474.75480563346935</v>
      </c>
      <c r="O15" s="39">
        <f t="shared" si="9"/>
        <v>435.28965357000209</v>
      </c>
      <c r="P15" s="38">
        <f t="shared" si="5"/>
        <v>-8.3127440934080851E-2</v>
      </c>
      <c r="Q15" s="50" t="s">
        <v>31</v>
      </c>
      <c r="R15" s="51"/>
      <c r="S15" s="52"/>
      <c r="T15" s="53"/>
      <c r="U15" s="53"/>
      <c r="V15" s="51"/>
      <c r="W15" s="53"/>
      <c r="X15" s="53"/>
      <c r="Y15" s="51"/>
      <c r="Z15" s="54"/>
    </row>
    <row r="16" spans="1:26" s="55" customFormat="1" ht="22.5" x14ac:dyDescent="0.3">
      <c r="A16" s="62" t="s">
        <v>32</v>
      </c>
      <c r="B16" s="46">
        <v>109.25138273292188</v>
      </c>
      <c r="C16" s="39">
        <v>132.5</v>
      </c>
      <c r="D16" s="38">
        <f t="shared" si="2"/>
        <v>0.21279929540033513</v>
      </c>
      <c r="E16" s="47">
        <v>72.668535908270911</v>
      </c>
      <c r="F16" s="39">
        <v>77.80590872673001</v>
      </c>
      <c r="G16" s="38">
        <f t="shared" si="7"/>
        <v>7.0695972531275103E-2</v>
      </c>
      <c r="H16" s="48">
        <v>98.041124518777067</v>
      </c>
      <c r="I16" s="39">
        <v>124.95425173644706</v>
      </c>
      <c r="J16" s="38">
        <f t="shared" si="3"/>
        <v>0.274508552913584</v>
      </c>
      <c r="K16" s="49">
        <v>155.93919915558013</v>
      </c>
      <c r="L16" s="39">
        <v>76.818571701582712</v>
      </c>
      <c r="M16" s="38">
        <f t="shared" si="8"/>
        <v>-0.50738126066082312</v>
      </c>
      <c r="N16" s="39">
        <f>K16+H16+E16+B16</f>
        <v>435.90024231555003</v>
      </c>
      <c r="O16" s="39">
        <f t="shared" si="9"/>
        <v>412.0787321647598</v>
      </c>
      <c r="P16" s="38">
        <f t="shared" si="5"/>
        <v>-5.4648994972445415E-2</v>
      </c>
      <c r="Q16" s="63" t="s">
        <v>33</v>
      </c>
      <c r="R16" s="51"/>
      <c r="S16" s="52"/>
      <c r="T16" s="53"/>
      <c r="U16" s="53"/>
      <c r="V16" s="51"/>
      <c r="W16" s="53"/>
      <c r="X16" s="53"/>
      <c r="Y16" s="51"/>
      <c r="Z16" s="54"/>
    </row>
    <row r="17" spans="1:26" ht="22.5" x14ac:dyDescent="0.3">
      <c r="A17" s="62" t="s">
        <v>34</v>
      </c>
      <c r="B17" s="46">
        <v>90.539795382735335</v>
      </c>
      <c r="C17" s="39">
        <v>114.12518786748056</v>
      </c>
      <c r="D17" s="38">
        <f>(C17-B17)/B17</f>
        <v>0.26049752360322465</v>
      </c>
      <c r="E17" s="47">
        <v>74.717294726848905</v>
      </c>
      <c r="F17" s="39">
        <v>87.170856417681421</v>
      </c>
      <c r="G17" s="38">
        <f>(F17-E17)/E17</f>
        <v>0.16667575741814772</v>
      </c>
      <c r="H17" s="48">
        <v>86.730390686351882</v>
      </c>
      <c r="I17" s="39">
        <v>111.64850527472606</v>
      </c>
      <c r="J17" s="38">
        <f>(I17-H17)/H17</f>
        <v>0.28730545765079046</v>
      </c>
      <c r="K17" s="49">
        <v>80.5</v>
      </c>
      <c r="L17" s="39">
        <v>69</v>
      </c>
      <c r="M17" s="38">
        <f>(L17-K17)/K17</f>
        <v>-0.14285714285714285</v>
      </c>
      <c r="N17" s="39">
        <f>K17+H17+E17+B17</f>
        <v>332.48748079593611</v>
      </c>
      <c r="O17" s="39">
        <f>L17+I17+F17+C17</f>
        <v>381.94454955988806</v>
      </c>
      <c r="P17" s="38">
        <f>(O17-N17)/N17</f>
        <v>0.14874866459800989</v>
      </c>
      <c r="Q17" s="16" t="s">
        <v>35</v>
      </c>
      <c r="R17" s="12"/>
      <c r="S17" s="13"/>
      <c r="T17" s="8"/>
      <c r="U17" s="8"/>
      <c r="V17" s="12"/>
      <c r="W17" s="8"/>
      <c r="X17" s="8"/>
      <c r="Y17" s="12"/>
      <c r="Z17" s="14"/>
    </row>
    <row r="18" spans="1:26" s="37" customFormat="1" ht="22.5" x14ac:dyDescent="0.3">
      <c r="A18" s="64" t="s">
        <v>40</v>
      </c>
      <c r="B18" s="56">
        <v>115.93635260637093</v>
      </c>
      <c r="C18" s="65">
        <v>129.44188856596855</v>
      </c>
      <c r="D18" s="58">
        <f t="shared" si="2"/>
        <v>0.11649095090520785</v>
      </c>
      <c r="E18" s="59">
        <v>78.299197935527587</v>
      </c>
      <c r="F18" s="57">
        <v>78.704513917373987</v>
      </c>
      <c r="G18" s="58">
        <f t="shared" si="7"/>
        <v>5.1765023465520201E-3</v>
      </c>
      <c r="H18" s="60">
        <v>98.075647252119566</v>
      </c>
      <c r="I18" s="65">
        <v>108.81131699291953</v>
      </c>
      <c r="J18" s="58">
        <f t="shared" si="3"/>
        <v>0.10946315463207865</v>
      </c>
      <c r="K18" s="61">
        <v>66.983044704848112</v>
      </c>
      <c r="L18" s="65">
        <v>71.022040460106211</v>
      </c>
      <c r="M18" s="58">
        <f t="shared" si="8"/>
        <v>6.0298778191636371E-2</v>
      </c>
      <c r="N18" s="57">
        <f>K18+H18+E18+B18</f>
        <v>359.2942424988662</v>
      </c>
      <c r="O18" s="57">
        <f t="shared" si="9"/>
        <v>387.97975993636828</v>
      </c>
      <c r="P18" s="58">
        <f t="shared" si="5"/>
        <v>7.9838511293685993E-2</v>
      </c>
      <c r="Q18" s="66" t="s">
        <v>41</v>
      </c>
      <c r="R18" s="12"/>
      <c r="S18" s="13"/>
      <c r="T18" s="8"/>
      <c r="U18" s="8"/>
      <c r="V18" s="12"/>
      <c r="W18" s="8"/>
      <c r="X18" s="8"/>
      <c r="Y18" s="12"/>
      <c r="Z18" s="14"/>
    </row>
    <row r="19" spans="1:26" ht="30.75" customHeight="1" x14ac:dyDescent="0.3">
      <c r="A19" s="17" t="s">
        <v>36</v>
      </c>
      <c r="B19" s="18">
        <f>SUM(B7:B18)</f>
        <v>1596.9736613302432</v>
      </c>
      <c r="C19" s="18">
        <f>SUM(C7:C18)</f>
        <v>1719.6805957866163</v>
      </c>
      <c r="D19" s="19">
        <f>(C19-B19)/B19</f>
        <v>7.6837168594353022E-2</v>
      </c>
      <c r="E19" s="18">
        <f>SUM(E7:E18)</f>
        <v>1021.7045976874583</v>
      </c>
      <c r="F19" s="18">
        <f>SUM(F7:F18)</f>
        <v>1169.8233812211113</v>
      </c>
      <c r="G19" s="19">
        <f>(F19-E19)/E19</f>
        <v>0.14497221982646183</v>
      </c>
      <c r="H19" s="18">
        <f>SUM(H7:H18)</f>
        <v>1240.6280719691076</v>
      </c>
      <c r="I19" s="18">
        <f>SUM(I7:I18)</f>
        <v>1364.4153335362446</v>
      </c>
      <c r="J19" s="19">
        <f>(I19-H19)/H19</f>
        <v>9.9777898279105964E-2</v>
      </c>
      <c r="K19" s="18">
        <f>SUM(K7:K18)</f>
        <v>1394.176691274668</v>
      </c>
      <c r="L19" s="18">
        <f>SUM(L7:L18)</f>
        <v>878.41666264655919</v>
      </c>
      <c r="M19" s="19">
        <f>(L19-K19)/K19</f>
        <v>-0.36993878312264689</v>
      </c>
      <c r="N19" s="18">
        <f>SUM(N7:N18)</f>
        <v>5253.4830222614755</v>
      </c>
      <c r="O19" s="18">
        <f>SUM(O7:O18)</f>
        <v>5132.3359731905321</v>
      </c>
      <c r="P19" s="19">
        <f>(O19-N19)/N19</f>
        <v>-2.306032941528249E-2</v>
      </c>
      <c r="Q19" s="20" t="s">
        <v>13</v>
      </c>
      <c r="R19" s="12"/>
      <c r="S19" s="13"/>
      <c r="T19" s="8"/>
      <c r="U19" s="8"/>
      <c r="V19" s="12"/>
      <c r="W19" s="8"/>
      <c r="X19" s="8"/>
      <c r="Y19" s="12"/>
      <c r="Z19" s="14"/>
    </row>
    <row r="20" spans="1:26" ht="21" customHeight="1" x14ac:dyDescent="0.3">
      <c r="A20" s="21"/>
      <c r="B20" s="22"/>
      <c r="C20" s="22"/>
      <c r="D20" s="22"/>
      <c r="E20" s="44"/>
      <c r="F20" s="44"/>
      <c r="G20" s="44"/>
      <c r="H20" s="44"/>
      <c r="I20" s="44"/>
      <c r="J20" s="44"/>
      <c r="K20" s="44"/>
      <c r="L20" s="22"/>
      <c r="M20" s="22"/>
      <c r="N20" s="22"/>
      <c r="O20" s="8"/>
      <c r="P20" s="8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" customHeight="1" x14ac:dyDescent="0.3">
      <c r="A21" s="23" t="s">
        <v>37</v>
      </c>
      <c r="B21" s="24"/>
      <c r="C21" s="24"/>
      <c r="D21" s="25"/>
      <c r="E21" s="44"/>
      <c r="F21" s="24"/>
      <c r="G21" s="8"/>
      <c r="H21" s="24"/>
      <c r="I21" s="24"/>
      <c r="J21" s="8"/>
      <c r="K21" s="26"/>
      <c r="L21" s="26"/>
      <c r="M21" s="22"/>
      <c r="N21" s="22"/>
      <c r="O21" s="8"/>
      <c r="P21" s="8"/>
      <c r="Q21" s="27" t="s">
        <v>38</v>
      </c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0.25" customHeight="1" x14ac:dyDescent="0.3">
      <c r="A22" s="1"/>
      <c r="B22" s="1"/>
      <c r="C22" s="1"/>
      <c r="D22" s="1"/>
      <c r="E22" s="1"/>
      <c r="F22" s="1"/>
      <c r="G22" s="8"/>
      <c r="H22" s="1"/>
      <c r="I22" s="1"/>
      <c r="J22" s="8"/>
      <c r="K22" s="1"/>
      <c r="L22" s="1"/>
      <c r="M22" s="8"/>
      <c r="N22" s="8"/>
      <c r="O22" s="8"/>
      <c r="P22" s="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3">
      <c r="A24" s="1"/>
      <c r="B24" s="29"/>
      <c r="C24" s="29"/>
      <c r="D24" s="29"/>
      <c r="E24" s="29"/>
      <c r="F24" s="29"/>
      <c r="G24" s="8"/>
      <c r="H24" s="1"/>
      <c r="I24" s="1"/>
      <c r="J24" s="8"/>
      <c r="K24" s="1"/>
      <c r="L24" s="1"/>
      <c r="M24" s="8"/>
      <c r="N24" s="8"/>
      <c r="O24" s="8"/>
      <c r="P24" s="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3">
      <c r="A25" s="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3">
      <c r="A26" s="1"/>
      <c r="B26" s="1"/>
      <c r="C26" s="1"/>
      <c r="D26" s="1"/>
      <c r="E26" s="1"/>
      <c r="F26" s="1"/>
      <c r="G26" s="8"/>
      <c r="H26" s="1"/>
      <c r="I26" s="1"/>
      <c r="J26" s="8"/>
      <c r="K26" s="1"/>
      <c r="L26" s="1"/>
      <c r="M26" s="8"/>
      <c r="N26" s="8"/>
      <c r="O26" s="8"/>
      <c r="P26" s="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3">
      <c r="A27" s="1"/>
      <c r="B27" s="1"/>
      <c r="C27" s="1"/>
      <c r="D27" s="1"/>
      <c r="E27" s="1"/>
      <c r="F27" s="1"/>
      <c r="G27" s="8"/>
      <c r="H27" s="1"/>
      <c r="I27" s="1"/>
      <c r="J27" s="8"/>
      <c r="K27" s="1"/>
      <c r="L27" s="1"/>
      <c r="M27" s="8"/>
      <c r="N27" s="8"/>
      <c r="O27" s="8"/>
      <c r="P27" s="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3">
      <c r="A28" s="1"/>
      <c r="B28" s="1"/>
      <c r="C28" s="1"/>
      <c r="D28" s="1"/>
      <c r="E28" s="1"/>
      <c r="F28" s="1"/>
      <c r="G28" s="8"/>
      <c r="H28" s="1"/>
      <c r="I28" s="1"/>
      <c r="J28" s="8"/>
      <c r="K28" s="1"/>
      <c r="L28" s="1"/>
      <c r="M28" s="8"/>
      <c r="N28" s="8"/>
      <c r="O28" s="8"/>
      <c r="P28" s="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3">
      <c r="A29" s="1"/>
      <c r="B29" s="1"/>
      <c r="C29" s="1"/>
      <c r="D29" s="1"/>
      <c r="E29" s="1"/>
      <c r="F29" s="1"/>
      <c r="G29" s="8"/>
      <c r="H29" s="1"/>
      <c r="I29" s="1"/>
      <c r="J29" s="8"/>
      <c r="K29" s="1"/>
      <c r="L29" s="1"/>
      <c r="M29" s="8"/>
      <c r="N29" s="8"/>
      <c r="O29" s="8"/>
      <c r="P29" s="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3">
      <c r="A30" s="1"/>
      <c r="B30" s="1"/>
      <c r="C30" s="1"/>
      <c r="D30" s="1"/>
      <c r="E30" s="1"/>
      <c r="F30" s="1"/>
      <c r="G30" s="8"/>
      <c r="H30" s="1"/>
      <c r="I30" s="1"/>
      <c r="J30" s="8"/>
      <c r="K30" s="1"/>
      <c r="L30" s="1"/>
      <c r="M30" s="8"/>
      <c r="N30" s="8"/>
      <c r="O30" s="8"/>
      <c r="P30" s="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3">
      <c r="A31" s="1"/>
      <c r="B31" s="1"/>
      <c r="C31" s="1"/>
      <c r="D31" s="1"/>
      <c r="E31" s="1"/>
      <c r="F31" s="1"/>
      <c r="G31" s="8"/>
      <c r="H31" s="1"/>
      <c r="I31" s="1"/>
      <c r="J31" s="8"/>
      <c r="K31" s="1"/>
      <c r="L31" s="1"/>
      <c r="M31" s="8"/>
      <c r="N31" s="8"/>
      <c r="O31" s="8"/>
      <c r="P31" s="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x14ac:dyDescent="0.3">
      <c r="A32" s="1"/>
      <c r="B32" s="1"/>
      <c r="C32" s="1"/>
      <c r="D32" s="1"/>
      <c r="E32" s="1"/>
      <c r="F32" s="1"/>
      <c r="G32" s="8"/>
      <c r="H32" s="1"/>
      <c r="I32" s="1"/>
      <c r="J32" s="8"/>
      <c r="K32" s="1"/>
      <c r="L32" s="1"/>
      <c r="M32" s="8"/>
      <c r="N32" s="8"/>
      <c r="O32" s="8"/>
      <c r="P32" s="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3">
      <c r="A33" s="1"/>
      <c r="B33" s="1"/>
      <c r="C33" s="1"/>
      <c r="D33" s="1"/>
      <c r="E33" s="1"/>
      <c r="F33" s="1"/>
      <c r="G33" s="8"/>
      <c r="H33" s="1"/>
      <c r="I33" s="1"/>
      <c r="J33" s="8"/>
      <c r="K33" s="1"/>
      <c r="L33" s="1"/>
      <c r="M33" s="8"/>
      <c r="N33" s="8"/>
      <c r="O33" s="8"/>
      <c r="P33" s="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 x14ac:dyDescent="0.3">
      <c r="A34" s="1"/>
      <c r="B34" s="1"/>
      <c r="C34" s="1"/>
      <c r="D34" s="1"/>
      <c r="E34" s="1"/>
      <c r="F34" s="1"/>
      <c r="G34" s="8"/>
      <c r="H34" s="1"/>
      <c r="I34" s="1"/>
      <c r="J34" s="8"/>
      <c r="K34" s="1"/>
      <c r="L34" s="1"/>
      <c r="M34" s="8"/>
      <c r="N34" s="8"/>
      <c r="O34" s="8"/>
      <c r="P34" s="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3">
      <c r="A35" s="1"/>
      <c r="B35" s="1"/>
      <c r="C35" s="1"/>
      <c r="D35" s="1"/>
      <c r="E35" s="1"/>
      <c r="F35" s="1"/>
      <c r="G35" s="8"/>
      <c r="H35" s="1"/>
      <c r="I35" s="1"/>
      <c r="J35" s="8"/>
      <c r="K35" s="1"/>
      <c r="L35" s="1"/>
      <c r="M35" s="8"/>
      <c r="N35" s="8"/>
      <c r="O35" s="8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3">
      <c r="A36" s="1"/>
      <c r="B36" s="1"/>
      <c r="C36" s="1"/>
      <c r="D36" s="1"/>
      <c r="E36" s="1"/>
      <c r="F36" s="1"/>
      <c r="G36" s="8"/>
      <c r="H36" s="1"/>
      <c r="I36" s="1"/>
      <c r="J36" s="8"/>
      <c r="K36" s="1"/>
      <c r="L36" s="1"/>
      <c r="M36" s="8"/>
      <c r="N36" s="8"/>
      <c r="O36" s="8"/>
      <c r="P36" s="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3">
      <c r="A37" s="1"/>
      <c r="B37" s="1"/>
      <c r="C37" s="1"/>
      <c r="D37" s="1"/>
      <c r="E37" s="1"/>
      <c r="F37" s="1"/>
      <c r="G37" s="8"/>
      <c r="H37" s="1"/>
      <c r="I37" s="1"/>
      <c r="J37" s="8"/>
      <c r="K37" s="1"/>
      <c r="L37" s="1"/>
      <c r="M37" s="8"/>
      <c r="N37" s="8"/>
      <c r="O37" s="8"/>
      <c r="P37" s="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3">
      <c r="A38" s="1"/>
      <c r="B38" s="1"/>
      <c r="C38" s="1"/>
      <c r="D38" s="1"/>
      <c r="E38" s="1"/>
      <c r="F38" s="1"/>
      <c r="G38" s="8"/>
      <c r="H38" s="1"/>
      <c r="I38" s="1"/>
      <c r="J38" s="8"/>
      <c r="K38" s="1"/>
      <c r="L38" s="1"/>
      <c r="M38" s="8"/>
      <c r="N38" s="8"/>
      <c r="O38" s="8"/>
      <c r="P38" s="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3">
      <c r="A39" s="1"/>
      <c r="B39" s="1"/>
      <c r="C39" s="1"/>
      <c r="D39" s="1"/>
      <c r="E39" s="1"/>
      <c r="F39" s="1"/>
      <c r="G39" s="8"/>
      <c r="H39" s="1"/>
      <c r="I39" s="1"/>
      <c r="J39" s="8"/>
      <c r="K39" s="1"/>
      <c r="L39" s="1"/>
      <c r="M39" s="8"/>
      <c r="N39" s="8"/>
      <c r="O39" s="8"/>
      <c r="P39" s="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3">
      <c r="A40" s="1"/>
      <c r="B40" s="1"/>
      <c r="C40" s="1"/>
      <c r="D40" s="1"/>
      <c r="E40" s="1"/>
      <c r="F40" s="1"/>
      <c r="G40" s="8"/>
      <c r="H40" s="1"/>
      <c r="I40" s="1"/>
      <c r="J40" s="8"/>
      <c r="K40" s="1"/>
      <c r="L40" s="1"/>
      <c r="M40" s="8"/>
      <c r="N40" s="8"/>
      <c r="O40" s="8"/>
      <c r="P40" s="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3">
      <c r="A41" s="1"/>
      <c r="B41" s="1"/>
      <c r="C41" s="1"/>
      <c r="D41" s="1"/>
      <c r="E41" s="1"/>
      <c r="F41" s="1"/>
      <c r="G41" s="8"/>
      <c r="H41" s="1"/>
      <c r="I41" s="1"/>
      <c r="J41" s="8"/>
      <c r="K41" s="1"/>
      <c r="L41" s="1"/>
      <c r="M41" s="8"/>
      <c r="N41" s="8"/>
      <c r="O41" s="8"/>
      <c r="P41" s="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3">
      <c r="A42" s="1"/>
      <c r="B42" s="1"/>
      <c r="C42" s="1"/>
      <c r="D42" s="1"/>
      <c r="E42" s="1"/>
      <c r="F42" s="1"/>
      <c r="G42" s="8"/>
      <c r="H42" s="1"/>
      <c r="I42" s="1"/>
      <c r="J42" s="8"/>
      <c r="K42" s="1"/>
      <c r="L42" s="1"/>
      <c r="M42" s="8"/>
      <c r="N42" s="8"/>
      <c r="O42" s="8"/>
      <c r="P42" s="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3">
      <c r="A43" s="1"/>
      <c r="B43" s="1"/>
      <c r="C43" s="1"/>
      <c r="D43" s="1"/>
      <c r="E43" s="1"/>
      <c r="F43" s="1"/>
      <c r="G43" s="8"/>
      <c r="H43" s="1"/>
      <c r="I43" s="1"/>
      <c r="J43" s="8"/>
      <c r="K43" s="1"/>
      <c r="L43" s="1"/>
      <c r="M43" s="8"/>
      <c r="N43" s="8"/>
      <c r="O43" s="8"/>
      <c r="P43" s="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3">
      <c r="A44" s="1"/>
      <c r="B44" s="1"/>
      <c r="C44" s="1"/>
      <c r="D44" s="1"/>
      <c r="E44" s="1"/>
      <c r="F44" s="1"/>
      <c r="G44" s="8"/>
      <c r="H44" s="1"/>
      <c r="I44" s="1"/>
      <c r="J44" s="8"/>
      <c r="K44" s="1"/>
      <c r="L44" s="1"/>
      <c r="M44" s="8"/>
      <c r="N44" s="8"/>
      <c r="O44" s="8"/>
      <c r="P44" s="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3">
      <c r="A45" s="1"/>
      <c r="B45" s="1"/>
      <c r="C45" s="1"/>
      <c r="D45" s="1"/>
      <c r="E45" s="1"/>
      <c r="F45" s="1"/>
      <c r="G45" s="8"/>
      <c r="H45" s="1"/>
      <c r="I45" s="1"/>
      <c r="J45" s="8"/>
      <c r="K45" s="1"/>
      <c r="L45" s="1"/>
      <c r="M45" s="8"/>
      <c r="N45" s="8"/>
      <c r="O45" s="8"/>
      <c r="P45" s="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3">
      <c r="A46" s="1"/>
      <c r="B46" s="1"/>
      <c r="C46" s="1"/>
      <c r="D46" s="1"/>
      <c r="E46" s="1"/>
      <c r="F46" s="1"/>
      <c r="G46" s="8"/>
      <c r="H46" s="1"/>
      <c r="I46" s="1"/>
      <c r="J46" s="8"/>
      <c r="K46" s="1"/>
      <c r="L46" s="1"/>
      <c r="M46" s="8"/>
      <c r="N46" s="8"/>
      <c r="O46" s="8"/>
      <c r="P46" s="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3">
      <c r="A47" s="1"/>
      <c r="B47" s="1"/>
      <c r="C47" s="1"/>
      <c r="D47" s="1"/>
      <c r="E47" s="1"/>
      <c r="F47" s="1"/>
      <c r="G47" s="8"/>
      <c r="H47" s="1"/>
      <c r="I47" s="1"/>
      <c r="J47" s="8"/>
      <c r="K47" s="1"/>
      <c r="L47" s="1"/>
      <c r="M47" s="8"/>
      <c r="N47" s="8"/>
      <c r="O47" s="8"/>
      <c r="P47" s="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3">
      <c r="A48" s="1"/>
      <c r="B48" s="1"/>
      <c r="C48" s="1"/>
      <c r="D48" s="1"/>
      <c r="E48" s="1"/>
      <c r="F48" s="1"/>
      <c r="G48" s="8"/>
      <c r="H48" s="1"/>
      <c r="I48" s="1"/>
      <c r="J48" s="8"/>
      <c r="K48" s="1"/>
      <c r="L48" s="1"/>
      <c r="M48" s="8"/>
      <c r="N48" s="8"/>
      <c r="O48" s="8"/>
      <c r="P48" s="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3">
      <c r="A49" s="1"/>
      <c r="B49" s="1"/>
      <c r="C49" s="1"/>
      <c r="D49" s="1"/>
      <c r="E49" s="1"/>
      <c r="F49" s="1"/>
      <c r="G49" s="8"/>
      <c r="H49" s="1"/>
      <c r="I49" s="1"/>
      <c r="J49" s="8"/>
      <c r="K49" s="1"/>
      <c r="L49" s="1"/>
      <c r="M49" s="8"/>
      <c r="N49" s="8"/>
      <c r="O49" s="8"/>
      <c r="P49" s="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3">
      <c r="A50" s="1"/>
      <c r="B50" s="1"/>
      <c r="C50" s="1"/>
      <c r="D50" s="1"/>
      <c r="E50" s="1"/>
      <c r="F50" s="1"/>
      <c r="G50" s="8"/>
      <c r="H50" s="1"/>
      <c r="I50" s="1"/>
      <c r="J50" s="8"/>
      <c r="K50" s="1"/>
      <c r="L50" s="1"/>
      <c r="M50" s="8"/>
      <c r="N50" s="8"/>
      <c r="O50" s="8"/>
      <c r="P50" s="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3">
      <c r="A51" s="1"/>
      <c r="B51" s="1"/>
      <c r="C51" s="1"/>
      <c r="D51" s="1"/>
      <c r="E51" s="1"/>
      <c r="F51" s="1"/>
      <c r="G51" s="8"/>
      <c r="H51" s="1"/>
      <c r="I51" s="1"/>
      <c r="J51" s="8"/>
      <c r="K51" s="1"/>
      <c r="L51" s="1"/>
      <c r="M51" s="8"/>
      <c r="N51" s="8"/>
      <c r="O51" s="8"/>
      <c r="P51" s="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3">
      <c r="A52" s="1"/>
      <c r="B52" s="1"/>
      <c r="C52" s="1"/>
      <c r="D52" s="1"/>
      <c r="E52" s="1"/>
      <c r="F52" s="1"/>
      <c r="G52" s="8"/>
      <c r="H52" s="1"/>
      <c r="I52" s="1"/>
      <c r="J52" s="8"/>
      <c r="K52" s="1"/>
      <c r="L52" s="1"/>
      <c r="M52" s="8"/>
      <c r="N52" s="8"/>
      <c r="O52" s="8"/>
      <c r="P52" s="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3">
      <c r="A53" s="1"/>
      <c r="B53" s="1"/>
      <c r="C53" s="1"/>
      <c r="D53" s="1"/>
      <c r="E53" s="1"/>
      <c r="F53" s="1"/>
      <c r="G53" s="8"/>
      <c r="H53" s="1"/>
      <c r="I53" s="1"/>
      <c r="J53" s="8"/>
      <c r="K53" s="1"/>
      <c r="L53" s="1"/>
      <c r="M53" s="8"/>
      <c r="N53" s="8"/>
      <c r="O53" s="8"/>
      <c r="P53" s="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3">
      <c r="A54" s="1"/>
      <c r="B54" s="1"/>
      <c r="C54" s="1"/>
      <c r="D54" s="1"/>
      <c r="E54" s="1"/>
      <c r="F54" s="1"/>
      <c r="G54" s="8"/>
      <c r="H54" s="1"/>
      <c r="I54" s="1"/>
      <c r="J54" s="8"/>
      <c r="K54" s="1"/>
      <c r="L54" s="1"/>
      <c r="M54" s="8"/>
      <c r="N54" s="8"/>
      <c r="O54" s="8"/>
      <c r="P54" s="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3">
      <c r="A55" s="1"/>
      <c r="B55" s="1"/>
      <c r="C55" s="1"/>
      <c r="D55" s="1"/>
      <c r="E55" s="1"/>
      <c r="F55" s="1"/>
      <c r="G55" s="8"/>
      <c r="H55" s="1"/>
      <c r="I55" s="1"/>
      <c r="J55" s="8"/>
      <c r="K55" s="1"/>
      <c r="L55" s="1"/>
      <c r="M55" s="8"/>
      <c r="N55" s="8"/>
      <c r="O55" s="8"/>
      <c r="P55" s="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3">
      <c r="A56" s="1"/>
      <c r="B56" s="1"/>
      <c r="C56" s="1"/>
      <c r="D56" s="1"/>
      <c r="E56" s="1"/>
      <c r="F56" s="1"/>
      <c r="G56" s="8"/>
      <c r="H56" s="1"/>
      <c r="I56" s="1"/>
      <c r="J56" s="8"/>
      <c r="K56" s="1"/>
      <c r="L56" s="1"/>
      <c r="M56" s="8"/>
      <c r="N56" s="8"/>
      <c r="O56" s="8"/>
      <c r="P56" s="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3">
      <c r="A57" s="1"/>
      <c r="B57" s="1"/>
      <c r="C57" s="1"/>
      <c r="D57" s="1"/>
      <c r="E57" s="1"/>
      <c r="F57" s="1"/>
      <c r="G57" s="8"/>
      <c r="H57" s="1"/>
      <c r="I57" s="1"/>
      <c r="J57" s="8"/>
      <c r="K57" s="1"/>
      <c r="L57" s="1"/>
      <c r="M57" s="8"/>
      <c r="N57" s="8"/>
      <c r="O57" s="8"/>
      <c r="P57" s="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3">
      <c r="A58" s="1"/>
      <c r="B58" s="1"/>
      <c r="C58" s="1"/>
      <c r="D58" s="1"/>
      <c r="E58" s="1"/>
      <c r="F58" s="1"/>
      <c r="G58" s="8"/>
      <c r="H58" s="1"/>
      <c r="I58" s="1"/>
      <c r="J58" s="8"/>
      <c r="K58" s="1"/>
      <c r="L58" s="1"/>
      <c r="M58" s="8"/>
      <c r="N58" s="8"/>
      <c r="O58" s="8"/>
      <c r="P58" s="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3">
      <c r="A59" s="1"/>
      <c r="B59" s="1"/>
      <c r="C59" s="1"/>
      <c r="D59" s="1"/>
      <c r="E59" s="1"/>
      <c r="F59" s="1"/>
      <c r="G59" s="8"/>
      <c r="H59" s="1"/>
      <c r="I59" s="1"/>
      <c r="J59" s="8"/>
      <c r="K59" s="1"/>
      <c r="L59" s="1"/>
      <c r="M59" s="8"/>
      <c r="N59" s="8"/>
      <c r="O59" s="8"/>
      <c r="P59" s="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3">
      <c r="A60" s="1"/>
      <c r="B60" s="1"/>
      <c r="C60" s="1"/>
      <c r="D60" s="1"/>
      <c r="E60" s="1"/>
      <c r="F60" s="1"/>
      <c r="G60" s="8"/>
      <c r="H60" s="1"/>
      <c r="I60" s="1"/>
      <c r="J60" s="8"/>
      <c r="K60" s="1"/>
      <c r="L60" s="1"/>
      <c r="M60" s="8"/>
      <c r="N60" s="8"/>
      <c r="O60" s="8"/>
      <c r="P60" s="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3">
      <c r="A61" s="1"/>
      <c r="B61" s="1"/>
      <c r="C61" s="1"/>
      <c r="D61" s="1"/>
      <c r="E61" s="1"/>
      <c r="F61" s="1"/>
      <c r="G61" s="8"/>
      <c r="H61" s="1"/>
      <c r="I61" s="1"/>
      <c r="J61" s="8"/>
      <c r="K61" s="1"/>
      <c r="L61" s="1"/>
      <c r="M61" s="8"/>
      <c r="N61" s="8"/>
      <c r="O61" s="8"/>
      <c r="P61" s="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3">
      <c r="A62" s="1"/>
      <c r="B62" s="1"/>
      <c r="C62" s="1"/>
      <c r="D62" s="1"/>
      <c r="E62" s="1"/>
      <c r="F62" s="1"/>
      <c r="G62" s="8"/>
      <c r="H62" s="1"/>
      <c r="I62" s="1"/>
      <c r="J62" s="8"/>
      <c r="K62" s="1"/>
      <c r="L62" s="1"/>
      <c r="M62" s="8"/>
      <c r="N62" s="8"/>
      <c r="O62" s="8"/>
      <c r="P62" s="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3">
      <c r="A63" s="1"/>
      <c r="B63" s="1"/>
      <c r="C63" s="1"/>
      <c r="D63" s="1"/>
      <c r="E63" s="1"/>
      <c r="F63" s="1"/>
      <c r="G63" s="8"/>
      <c r="H63" s="1"/>
      <c r="I63" s="1"/>
      <c r="J63" s="8"/>
      <c r="K63" s="1"/>
      <c r="L63" s="1"/>
      <c r="M63" s="8"/>
      <c r="N63" s="8"/>
      <c r="O63" s="8"/>
      <c r="P63" s="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3">
      <c r="A64" s="1"/>
      <c r="B64" s="1"/>
      <c r="C64" s="1"/>
      <c r="D64" s="1"/>
      <c r="E64" s="1"/>
      <c r="F64" s="1"/>
      <c r="G64" s="8"/>
      <c r="H64" s="1"/>
      <c r="I64" s="1"/>
      <c r="J64" s="8"/>
      <c r="K64" s="1"/>
      <c r="L64" s="1"/>
      <c r="M64" s="8"/>
      <c r="N64" s="8"/>
      <c r="O64" s="8"/>
      <c r="P64" s="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3">
      <c r="A65" s="1"/>
      <c r="B65" s="1"/>
      <c r="C65" s="1"/>
      <c r="D65" s="1"/>
      <c r="E65" s="1"/>
      <c r="F65" s="1"/>
      <c r="G65" s="8"/>
      <c r="H65" s="1"/>
      <c r="I65" s="1"/>
      <c r="J65" s="8"/>
      <c r="K65" s="1"/>
      <c r="L65" s="1"/>
      <c r="M65" s="8"/>
      <c r="N65" s="8"/>
      <c r="O65" s="8"/>
      <c r="P65" s="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3">
      <c r="A66" s="1"/>
      <c r="B66" s="1"/>
      <c r="C66" s="1"/>
      <c r="D66" s="1"/>
      <c r="E66" s="1"/>
      <c r="F66" s="1"/>
      <c r="G66" s="8"/>
      <c r="H66" s="1"/>
      <c r="I66" s="1"/>
      <c r="J66" s="8"/>
      <c r="K66" s="1"/>
      <c r="L66" s="1"/>
      <c r="M66" s="8"/>
      <c r="N66" s="8"/>
      <c r="O66" s="8"/>
      <c r="P66" s="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3">
      <c r="A67" s="1"/>
      <c r="B67" s="1"/>
      <c r="C67" s="1"/>
      <c r="D67" s="1"/>
      <c r="E67" s="1"/>
      <c r="F67" s="1"/>
      <c r="G67" s="8"/>
      <c r="H67" s="1"/>
      <c r="I67" s="1"/>
      <c r="J67" s="8"/>
      <c r="K67" s="1"/>
      <c r="L67" s="1"/>
      <c r="M67" s="8"/>
      <c r="N67" s="8"/>
      <c r="O67" s="8"/>
      <c r="P67" s="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3">
      <c r="A68" s="1"/>
      <c r="B68" s="1"/>
      <c r="C68" s="1"/>
      <c r="D68" s="1"/>
      <c r="E68" s="1"/>
      <c r="F68" s="1"/>
      <c r="G68" s="8"/>
      <c r="H68" s="1"/>
      <c r="I68" s="1"/>
      <c r="J68" s="8"/>
      <c r="K68" s="1"/>
      <c r="L68" s="1"/>
      <c r="M68" s="8"/>
      <c r="N68" s="8"/>
      <c r="O68" s="8"/>
      <c r="P68" s="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 x14ac:dyDescent="0.3">
      <c r="A69" s="1"/>
      <c r="B69" s="1"/>
      <c r="C69" s="1"/>
      <c r="D69" s="1"/>
      <c r="E69" s="1"/>
      <c r="F69" s="1"/>
      <c r="G69" s="8"/>
      <c r="H69" s="1"/>
      <c r="I69" s="1"/>
      <c r="J69" s="8"/>
      <c r="K69" s="1"/>
      <c r="L69" s="1"/>
      <c r="M69" s="8"/>
      <c r="N69" s="8"/>
      <c r="O69" s="8"/>
      <c r="P69" s="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 x14ac:dyDescent="0.3">
      <c r="A70" s="1"/>
      <c r="B70" s="1"/>
      <c r="C70" s="1"/>
      <c r="D70" s="1"/>
      <c r="E70" s="1"/>
      <c r="F70" s="1"/>
      <c r="G70" s="8"/>
      <c r="H70" s="1"/>
      <c r="I70" s="1"/>
      <c r="J70" s="8"/>
      <c r="K70" s="1"/>
      <c r="L70" s="1"/>
      <c r="M70" s="8"/>
      <c r="N70" s="8"/>
      <c r="O70" s="8"/>
      <c r="P70" s="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 x14ac:dyDescent="0.3">
      <c r="A71" s="1"/>
      <c r="B71" s="1"/>
      <c r="C71" s="1"/>
      <c r="D71" s="1"/>
      <c r="E71" s="1"/>
      <c r="F71" s="1"/>
      <c r="G71" s="8"/>
      <c r="H71" s="1"/>
      <c r="I71" s="1"/>
      <c r="J71" s="8"/>
      <c r="K71" s="1"/>
      <c r="L71" s="1"/>
      <c r="M71" s="8"/>
      <c r="N71" s="8"/>
      <c r="O71" s="8"/>
      <c r="P71" s="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 x14ac:dyDescent="0.3">
      <c r="A72" s="1"/>
      <c r="B72" s="1"/>
      <c r="C72" s="1"/>
      <c r="D72" s="1"/>
      <c r="E72" s="1"/>
      <c r="F72" s="1"/>
      <c r="G72" s="8"/>
      <c r="H72" s="1"/>
      <c r="I72" s="1"/>
      <c r="J72" s="8"/>
      <c r="K72" s="1"/>
      <c r="L72" s="1"/>
      <c r="M72" s="8"/>
      <c r="N72" s="8"/>
      <c r="O72" s="8"/>
      <c r="P72" s="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 x14ac:dyDescent="0.3">
      <c r="A73" s="1"/>
      <c r="B73" s="1"/>
      <c r="C73" s="1"/>
      <c r="D73" s="1"/>
      <c r="E73" s="1"/>
      <c r="F73" s="1"/>
      <c r="G73" s="8"/>
      <c r="H73" s="1"/>
      <c r="I73" s="1"/>
      <c r="J73" s="8"/>
      <c r="K73" s="1"/>
      <c r="L73" s="1"/>
      <c r="M73" s="8"/>
      <c r="N73" s="8"/>
      <c r="O73" s="8"/>
      <c r="P73" s="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 x14ac:dyDescent="0.3">
      <c r="A74" s="1"/>
      <c r="B74" s="1"/>
      <c r="C74" s="1"/>
      <c r="D74" s="1"/>
      <c r="E74" s="1"/>
      <c r="F74" s="1"/>
      <c r="G74" s="8"/>
      <c r="H74" s="1"/>
      <c r="I74" s="1"/>
      <c r="J74" s="8"/>
      <c r="K74" s="1"/>
      <c r="L74" s="1"/>
      <c r="M74" s="8"/>
      <c r="N74" s="8"/>
      <c r="O74" s="8"/>
      <c r="P74" s="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 x14ac:dyDescent="0.3">
      <c r="A75" s="1"/>
      <c r="B75" s="1"/>
      <c r="C75" s="1"/>
      <c r="D75" s="1"/>
      <c r="E75" s="1"/>
      <c r="F75" s="1"/>
      <c r="G75" s="8"/>
      <c r="H75" s="1"/>
      <c r="I75" s="1"/>
      <c r="J75" s="8"/>
      <c r="K75" s="1"/>
      <c r="L75" s="1"/>
      <c r="M75" s="8"/>
      <c r="N75" s="8"/>
      <c r="O75" s="8"/>
      <c r="P75" s="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 x14ac:dyDescent="0.3">
      <c r="A76" s="1"/>
      <c r="B76" s="1"/>
      <c r="C76" s="1"/>
      <c r="D76" s="1"/>
      <c r="E76" s="1"/>
      <c r="F76" s="1"/>
      <c r="G76" s="8"/>
      <c r="H76" s="1"/>
      <c r="I76" s="1"/>
      <c r="J76" s="8"/>
      <c r="K76" s="1"/>
      <c r="L76" s="1"/>
      <c r="M76" s="8"/>
      <c r="N76" s="8"/>
      <c r="O76" s="8"/>
      <c r="P76" s="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 x14ac:dyDescent="0.3">
      <c r="A77" s="1"/>
      <c r="B77" s="1"/>
      <c r="C77" s="1"/>
      <c r="D77" s="1"/>
      <c r="E77" s="1"/>
      <c r="F77" s="1"/>
      <c r="G77" s="8"/>
      <c r="H77" s="1"/>
      <c r="I77" s="1"/>
      <c r="J77" s="8"/>
      <c r="K77" s="1"/>
      <c r="L77" s="1"/>
      <c r="M77" s="8"/>
      <c r="N77" s="8"/>
      <c r="O77" s="8"/>
      <c r="P77" s="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 x14ac:dyDescent="0.3">
      <c r="A78" s="1"/>
      <c r="B78" s="1"/>
      <c r="C78" s="1"/>
      <c r="D78" s="1"/>
      <c r="E78" s="1"/>
      <c r="F78" s="1"/>
      <c r="G78" s="8"/>
      <c r="H78" s="1"/>
      <c r="I78" s="1"/>
      <c r="J78" s="8"/>
      <c r="K78" s="1"/>
      <c r="L78" s="1"/>
      <c r="M78" s="8"/>
      <c r="N78" s="8"/>
      <c r="O78" s="8"/>
      <c r="P78" s="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 x14ac:dyDescent="0.3">
      <c r="A79" s="1"/>
      <c r="B79" s="1"/>
      <c r="C79" s="1"/>
      <c r="D79" s="1"/>
      <c r="E79" s="1"/>
      <c r="F79" s="1"/>
      <c r="G79" s="8"/>
      <c r="H79" s="1"/>
      <c r="I79" s="1"/>
      <c r="J79" s="8"/>
      <c r="K79" s="1"/>
      <c r="L79" s="1"/>
      <c r="M79" s="8"/>
      <c r="N79" s="8"/>
      <c r="O79" s="8"/>
      <c r="P79" s="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 x14ac:dyDescent="0.3">
      <c r="A80" s="1"/>
      <c r="B80" s="1"/>
      <c r="C80" s="1"/>
      <c r="D80" s="1"/>
      <c r="E80" s="1"/>
      <c r="F80" s="1"/>
      <c r="G80" s="8"/>
      <c r="H80" s="1"/>
      <c r="I80" s="1"/>
      <c r="J80" s="8"/>
      <c r="K80" s="1"/>
      <c r="L80" s="1"/>
      <c r="M80" s="8"/>
      <c r="N80" s="8"/>
      <c r="O80" s="8"/>
      <c r="P80" s="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 x14ac:dyDescent="0.3">
      <c r="A81" s="1"/>
      <c r="B81" s="1"/>
      <c r="C81" s="1"/>
      <c r="D81" s="1"/>
      <c r="E81" s="1"/>
      <c r="F81" s="1"/>
      <c r="G81" s="8"/>
      <c r="H81" s="1"/>
      <c r="I81" s="1"/>
      <c r="J81" s="8"/>
      <c r="K81" s="1"/>
      <c r="L81" s="1"/>
      <c r="M81" s="8"/>
      <c r="N81" s="8"/>
      <c r="O81" s="8"/>
      <c r="P81" s="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 x14ac:dyDescent="0.3">
      <c r="A82" s="1"/>
      <c r="B82" s="1"/>
      <c r="C82" s="1"/>
      <c r="D82" s="1"/>
      <c r="E82" s="1"/>
      <c r="F82" s="1"/>
      <c r="G82" s="8"/>
      <c r="H82" s="1"/>
      <c r="I82" s="1"/>
      <c r="J82" s="8"/>
      <c r="K82" s="1"/>
      <c r="L82" s="1"/>
      <c r="M82" s="8"/>
      <c r="N82" s="8"/>
      <c r="O82" s="8"/>
      <c r="P82" s="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 x14ac:dyDescent="0.3">
      <c r="A83" s="1"/>
      <c r="B83" s="1"/>
      <c r="C83" s="1"/>
      <c r="D83" s="1"/>
      <c r="E83" s="1"/>
      <c r="F83" s="1"/>
      <c r="G83" s="8"/>
      <c r="H83" s="1"/>
      <c r="I83" s="1"/>
      <c r="J83" s="8"/>
      <c r="K83" s="1"/>
      <c r="L83" s="1"/>
      <c r="M83" s="8"/>
      <c r="N83" s="8"/>
      <c r="O83" s="8"/>
      <c r="P83" s="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 x14ac:dyDescent="0.3">
      <c r="A84" s="1"/>
      <c r="B84" s="1"/>
      <c r="C84" s="1"/>
      <c r="D84" s="1"/>
      <c r="E84" s="1"/>
      <c r="F84" s="1"/>
      <c r="G84" s="8"/>
      <c r="H84" s="1"/>
      <c r="I84" s="1"/>
      <c r="J84" s="8"/>
      <c r="K84" s="1"/>
      <c r="L84" s="1"/>
      <c r="M84" s="8"/>
      <c r="N84" s="8"/>
      <c r="O84" s="8"/>
      <c r="P84" s="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 x14ac:dyDescent="0.3">
      <c r="A85" s="1"/>
      <c r="B85" s="1"/>
      <c r="C85" s="1"/>
      <c r="D85" s="1"/>
      <c r="E85" s="1"/>
      <c r="F85" s="1"/>
      <c r="G85" s="8"/>
      <c r="H85" s="1"/>
      <c r="I85" s="1"/>
      <c r="J85" s="8"/>
      <c r="K85" s="1"/>
      <c r="L85" s="1"/>
      <c r="M85" s="8"/>
      <c r="N85" s="8"/>
      <c r="O85" s="8"/>
      <c r="P85" s="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 x14ac:dyDescent="0.3">
      <c r="A86" s="1"/>
      <c r="B86" s="1"/>
      <c r="C86" s="1"/>
      <c r="D86" s="1"/>
      <c r="E86" s="1"/>
      <c r="F86" s="1"/>
      <c r="G86" s="8"/>
      <c r="H86" s="1"/>
      <c r="I86" s="1"/>
      <c r="J86" s="8"/>
      <c r="K86" s="1"/>
      <c r="L86" s="1"/>
      <c r="M86" s="8"/>
      <c r="N86" s="8"/>
      <c r="O86" s="8"/>
      <c r="P86" s="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 x14ac:dyDescent="0.3">
      <c r="A87" s="1"/>
      <c r="B87" s="1"/>
      <c r="C87" s="1"/>
      <c r="D87" s="1"/>
      <c r="E87" s="1"/>
      <c r="F87" s="1"/>
      <c r="G87" s="8"/>
      <c r="H87" s="1"/>
      <c r="I87" s="1"/>
      <c r="J87" s="8"/>
      <c r="K87" s="1"/>
      <c r="L87" s="1"/>
      <c r="M87" s="8"/>
      <c r="N87" s="8"/>
      <c r="O87" s="8"/>
      <c r="P87" s="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 x14ac:dyDescent="0.3">
      <c r="A88" s="1"/>
      <c r="B88" s="1"/>
      <c r="C88" s="1"/>
      <c r="D88" s="1"/>
      <c r="E88" s="1"/>
      <c r="F88" s="1"/>
      <c r="G88" s="8"/>
      <c r="H88" s="1"/>
      <c r="I88" s="1"/>
      <c r="J88" s="8"/>
      <c r="K88" s="1"/>
      <c r="L88" s="1"/>
      <c r="M88" s="8"/>
      <c r="N88" s="8"/>
      <c r="O88" s="8"/>
      <c r="P88" s="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 x14ac:dyDescent="0.3">
      <c r="A89" s="1"/>
      <c r="B89" s="1"/>
      <c r="C89" s="1"/>
      <c r="D89" s="1"/>
      <c r="E89" s="1"/>
      <c r="F89" s="1"/>
      <c r="G89" s="8"/>
      <c r="H89" s="1"/>
      <c r="I89" s="1"/>
      <c r="J89" s="8"/>
      <c r="K89" s="1"/>
      <c r="L89" s="1"/>
      <c r="M89" s="8"/>
      <c r="N89" s="8"/>
      <c r="O89" s="8"/>
      <c r="P89" s="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 x14ac:dyDescent="0.3">
      <c r="A90" s="1"/>
      <c r="B90" s="1"/>
      <c r="C90" s="1"/>
      <c r="D90" s="1"/>
      <c r="E90" s="1"/>
      <c r="F90" s="1"/>
      <c r="G90" s="8"/>
      <c r="H90" s="1"/>
      <c r="I90" s="1"/>
      <c r="J90" s="8"/>
      <c r="K90" s="1"/>
      <c r="L90" s="1"/>
      <c r="M90" s="8"/>
      <c r="N90" s="8"/>
      <c r="O90" s="8"/>
      <c r="P90" s="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 x14ac:dyDescent="0.3">
      <c r="A91" s="1"/>
      <c r="B91" s="1"/>
      <c r="C91" s="1"/>
      <c r="D91" s="1"/>
      <c r="E91" s="1"/>
      <c r="F91" s="1"/>
      <c r="G91" s="8"/>
      <c r="H91" s="1"/>
      <c r="I91" s="1"/>
      <c r="J91" s="8"/>
      <c r="K91" s="1"/>
      <c r="L91" s="1"/>
      <c r="M91" s="8"/>
      <c r="N91" s="8"/>
      <c r="O91" s="8"/>
      <c r="P91" s="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 x14ac:dyDescent="0.3">
      <c r="A92" s="1"/>
      <c r="B92" s="1"/>
      <c r="C92" s="1"/>
      <c r="D92" s="1"/>
      <c r="E92" s="1"/>
      <c r="F92" s="1"/>
      <c r="G92" s="8"/>
      <c r="H92" s="1"/>
      <c r="I92" s="1"/>
      <c r="J92" s="8"/>
      <c r="K92" s="1"/>
      <c r="L92" s="1"/>
      <c r="M92" s="8"/>
      <c r="N92" s="8"/>
      <c r="O92" s="8"/>
      <c r="P92" s="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 x14ac:dyDescent="0.3">
      <c r="A93" s="1"/>
      <c r="B93" s="1"/>
      <c r="C93" s="1"/>
      <c r="D93" s="1"/>
      <c r="E93" s="1"/>
      <c r="F93" s="1"/>
      <c r="G93" s="8"/>
      <c r="H93" s="1"/>
      <c r="I93" s="1"/>
      <c r="J93" s="8"/>
      <c r="K93" s="1"/>
      <c r="L93" s="1"/>
      <c r="M93" s="8"/>
      <c r="N93" s="8"/>
      <c r="O93" s="8"/>
      <c r="P93" s="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 x14ac:dyDescent="0.3">
      <c r="A94" s="1"/>
      <c r="B94" s="1"/>
      <c r="C94" s="1"/>
      <c r="D94" s="1"/>
      <c r="E94" s="1"/>
      <c r="F94" s="1"/>
      <c r="G94" s="8"/>
      <c r="H94" s="1"/>
      <c r="I94" s="1"/>
      <c r="J94" s="8"/>
      <c r="K94" s="1"/>
      <c r="L94" s="1"/>
      <c r="M94" s="8"/>
      <c r="N94" s="8"/>
      <c r="O94" s="8"/>
      <c r="P94" s="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 x14ac:dyDescent="0.3">
      <c r="A95" s="1"/>
      <c r="B95" s="1"/>
      <c r="C95" s="1"/>
      <c r="D95" s="1"/>
      <c r="E95" s="1"/>
      <c r="F95" s="1"/>
      <c r="G95" s="8"/>
      <c r="H95" s="1"/>
      <c r="I95" s="1"/>
      <c r="J95" s="8"/>
      <c r="K95" s="1"/>
      <c r="L95" s="1"/>
      <c r="M95" s="8"/>
      <c r="N95" s="8"/>
      <c r="O95" s="8"/>
      <c r="P95" s="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 x14ac:dyDescent="0.3">
      <c r="A96" s="1"/>
      <c r="B96" s="1"/>
      <c r="C96" s="1"/>
      <c r="D96" s="1"/>
      <c r="E96" s="1"/>
      <c r="F96" s="1"/>
      <c r="G96" s="8"/>
      <c r="H96" s="1"/>
      <c r="I96" s="1"/>
      <c r="J96" s="8"/>
      <c r="K96" s="1"/>
      <c r="L96" s="1"/>
      <c r="M96" s="8"/>
      <c r="N96" s="8"/>
      <c r="O96" s="8"/>
      <c r="P96" s="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 x14ac:dyDescent="0.3">
      <c r="A97" s="1"/>
      <c r="B97" s="1"/>
      <c r="C97" s="1"/>
      <c r="D97" s="1"/>
      <c r="E97" s="1"/>
      <c r="F97" s="1"/>
      <c r="G97" s="8"/>
      <c r="H97" s="1"/>
      <c r="I97" s="1"/>
      <c r="J97" s="8"/>
      <c r="K97" s="1"/>
      <c r="L97" s="1"/>
      <c r="M97" s="8"/>
      <c r="N97" s="8"/>
      <c r="O97" s="8"/>
      <c r="P97" s="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 x14ac:dyDescent="0.3">
      <c r="A98" s="1"/>
      <c r="B98" s="1"/>
      <c r="C98" s="1"/>
      <c r="D98" s="1"/>
      <c r="E98" s="1"/>
      <c r="F98" s="1"/>
      <c r="G98" s="8"/>
      <c r="H98" s="1"/>
      <c r="I98" s="1"/>
      <c r="J98" s="8"/>
      <c r="K98" s="1"/>
      <c r="L98" s="1"/>
      <c r="M98" s="8"/>
      <c r="N98" s="8"/>
      <c r="O98" s="8"/>
      <c r="P98" s="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 x14ac:dyDescent="0.3">
      <c r="A99" s="1"/>
      <c r="B99" s="1"/>
      <c r="C99" s="1"/>
      <c r="D99" s="1"/>
      <c r="E99" s="1"/>
      <c r="F99" s="1"/>
      <c r="G99" s="8"/>
      <c r="H99" s="1"/>
      <c r="I99" s="1"/>
      <c r="J99" s="8"/>
      <c r="K99" s="1"/>
      <c r="L99" s="1"/>
      <c r="M99" s="8"/>
      <c r="N99" s="8"/>
      <c r="O99" s="8"/>
      <c r="P99" s="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 x14ac:dyDescent="0.3">
      <c r="A100" s="1"/>
      <c r="B100" s="1"/>
      <c r="C100" s="1"/>
      <c r="D100" s="1"/>
      <c r="E100" s="1"/>
      <c r="F100" s="1"/>
      <c r="G100" s="8"/>
      <c r="H100" s="1"/>
      <c r="I100" s="1"/>
      <c r="J100" s="8"/>
      <c r="K100" s="1"/>
      <c r="L100" s="1"/>
      <c r="M100" s="8"/>
      <c r="N100" s="8"/>
      <c r="O100" s="8"/>
      <c r="P100" s="8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mergeCells count="12">
    <mergeCell ref="A1:Q1"/>
    <mergeCell ref="A2:Q2"/>
    <mergeCell ref="A4:A6"/>
    <mergeCell ref="B4:C4"/>
    <mergeCell ref="B5:C5"/>
    <mergeCell ref="E5:F5"/>
    <mergeCell ref="Q4:Q6"/>
    <mergeCell ref="E4:F4"/>
    <mergeCell ref="H4:I4"/>
    <mergeCell ref="H5:I5"/>
    <mergeCell ref="K4:L4"/>
    <mergeCell ref="K5:L5"/>
  </mergeCells>
  <pageMargins left="0.7" right="0.7" top="0.75" bottom="0.75" header="0" footer="0"/>
  <pageSetup scale="24" orientation="landscape" r:id="rId1"/>
  <headerFooter>
    <oddHeader>&amp;R</oddHeader>
  </headerFooter>
  <ignoredErrors>
    <ignoredError sqref="O18 P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Thamer I. Kasem</cp:lastModifiedBy>
  <cp:lastPrinted>2021-12-16T12:15:36Z</cp:lastPrinted>
  <dcterms:created xsi:type="dcterms:W3CDTF">2002-01-30T08:29:26Z</dcterms:created>
  <dcterms:modified xsi:type="dcterms:W3CDTF">2025-01-14T12:23:13Z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CBJ\AK-02211</vt:lpwstr>
  </property>
  <property fmtid="{D5CDD505-2E9C-101B-9397-08002B2CF9AE}" pid="4" name="DLPManualFileClassificationLastModificationDate">
    <vt:lpwstr>1731827524</vt:lpwstr>
  </property>
  <property fmtid="{D5CDD505-2E9C-101B-9397-08002B2CF9AE}" pid="5" name="DLPManualFileClassificationVersion">
    <vt:lpwstr>11.10.100.17</vt:lpwstr>
  </property>
</Properties>
</file>