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521" windowWidth="10950" windowHeight="9600" activeTab="0"/>
  </bookViews>
  <sheets>
    <sheet name="Sheet1" sheetId="1" r:id="rId1"/>
  </sheets>
  <definedNames>
    <definedName name="_xlnm.Print_Area" localSheetId="0">'Sheet1'!$B$1:$AB$52</definedName>
  </definedNames>
  <calcPr fullCalcOnLoad="1"/>
</workbook>
</file>

<file path=xl/sharedStrings.xml><?xml version="1.0" encoding="utf-8"?>
<sst xmlns="http://schemas.openxmlformats.org/spreadsheetml/2006/main" count="216" uniqueCount="112">
  <si>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</si>
  <si>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</si>
  <si>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</si>
  <si>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</si>
  <si>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</si>
  <si>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</si>
  <si>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</si>
  <si>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</si>
  <si>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</si>
  <si>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</si>
  <si>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</si>
  <si>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</si>
  <si>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</si>
  <si>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</si>
  <si>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</si>
  <si>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</si>
  <si>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</si>
  <si>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</si>
  <si>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</si>
  <si>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</si>
  <si>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</si>
  <si>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</si>
  <si>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</si>
  <si>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</si>
  <si>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</si>
  <si>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</si>
  <si>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</si>
  <si>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</si>
  <si>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</si>
  <si>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</si>
  <si>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</si>
  <si>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</si>
  <si>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</si>
  <si>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</si>
  <si>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</si>
  <si>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</si>
  <si>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</si>
  <si>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</si>
  <si>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</si>
  <si>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</si>
  <si>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</si>
  <si>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</si>
  <si>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</si>
  <si>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</si>
  <si>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</si>
  <si>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</si>
  <si>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</si>
  <si>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</si>
  <si>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</si>
  <si>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</si>
  <si>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</si>
  <si>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</si>
  <si>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</si>
  <si>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</si>
  <si>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</si>
  <si>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</si>
  <si>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</si>
  <si>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</si>
  <si>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</si>
  <si>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</si>
  <si>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</si>
  <si>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</si>
  <si>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</si>
  <si>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</si>
  <si>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</si>
  <si>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</si>
  <si>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Cont/….</t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</si>
  <si>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</si>
  <si>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</si>
  <si>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</si>
  <si>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</si>
  <si>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</si>
  <si>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البرازيل</t>
  </si>
  <si>
    <t>المكسيك</t>
  </si>
  <si>
    <t>فنزويلا</t>
  </si>
  <si>
    <t>الارجنتين</t>
  </si>
  <si>
    <t>الصين</t>
  </si>
  <si>
    <t>الهند</t>
  </si>
  <si>
    <t>الفلبين</t>
  </si>
  <si>
    <t>كوريا الجنوبية</t>
  </si>
  <si>
    <t>التشبك</t>
  </si>
  <si>
    <t>هنقاريا</t>
  </si>
  <si>
    <t>النرويج</t>
  </si>
  <si>
    <t>البرتغال</t>
  </si>
  <si>
    <t>رومانيا</t>
  </si>
  <si>
    <t>Brazil</t>
  </si>
  <si>
    <t>Mexico</t>
  </si>
  <si>
    <t>Venezuela</t>
  </si>
  <si>
    <t>Argantina</t>
  </si>
  <si>
    <t>China</t>
  </si>
  <si>
    <t>India</t>
  </si>
  <si>
    <t>Philippines</t>
  </si>
  <si>
    <t>S-Korea REP</t>
  </si>
  <si>
    <t>Czech Rep</t>
  </si>
  <si>
    <t>Hungary</t>
  </si>
  <si>
    <t>Norway</t>
  </si>
  <si>
    <t>Portugal</t>
  </si>
  <si>
    <t>Romania</t>
  </si>
  <si>
    <t>يتبع/</t>
  </si>
  <si>
    <t xml:space="preserve"> التغير النسبي relative change %</t>
  </si>
  <si>
    <r>
      <t>Petra</t>
    </r>
    <r>
      <rPr>
        <b/>
        <sz val="9"/>
        <rFont val="Arial"/>
        <family val="2"/>
      </rPr>
      <t xml:space="preserve"> البتراء</t>
    </r>
    <r>
      <rPr>
        <b/>
        <sz val="9"/>
        <rFont val="Times New Roman"/>
        <family val="1"/>
      </rPr>
      <t xml:space="preserve"> </t>
    </r>
  </si>
  <si>
    <r>
      <t>Jarash</t>
    </r>
    <r>
      <rPr>
        <b/>
        <sz val="9"/>
        <rFont val="Arial"/>
        <family val="2"/>
      </rPr>
      <t xml:space="preserve"> جرش</t>
    </r>
    <r>
      <rPr>
        <b/>
        <sz val="9"/>
        <rFont val="Times New Roman"/>
        <family val="1"/>
      </rPr>
      <t xml:space="preserve"> </t>
    </r>
  </si>
  <si>
    <r>
      <t>Um Qais</t>
    </r>
    <r>
      <rPr>
        <b/>
        <sz val="9"/>
        <rFont val="Arial"/>
        <family val="2"/>
      </rPr>
      <t xml:space="preserve"> أم قيس </t>
    </r>
    <r>
      <rPr>
        <b/>
        <sz val="9"/>
        <rFont val="Times New Roman"/>
        <family val="1"/>
      </rPr>
      <t xml:space="preserve">  </t>
    </r>
  </si>
  <si>
    <r>
      <t>Karak</t>
    </r>
    <r>
      <rPr>
        <b/>
        <sz val="9"/>
        <color indexed="8"/>
        <rFont val="Arial"/>
        <family val="2"/>
      </rPr>
      <t xml:space="preserve"> الكرك</t>
    </r>
  </si>
  <si>
    <r>
      <t xml:space="preserve"> التغير النسبي</t>
    </r>
    <r>
      <rPr>
        <b/>
        <sz val="9"/>
        <rFont val="Times New Roman"/>
        <family val="1"/>
      </rPr>
      <t xml:space="preserve"> relative change %</t>
    </r>
  </si>
  <si>
    <r>
      <t>Maghtas ا</t>
    </r>
    <r>
      <rPr>
        <b/>
        <sz val="9"/>
        <color indexed="8"/>
        <rFont val="Arial"/>
        <family val="2"/>
      </rPr>
      <t>لمغطس</t>
    </r>
  </si>
  <si>
    <r>
      <t xml:space="preserve">Ajlun </t>
    </r>
    <r>
      <rPr>
        <b/>
        <sz val="9"/>
        <rFont val="Arial"/>
        <family val="2"/>
      </rPr>
      <t>عجلون</t>
    </r>
    <r>
      <rPr>
        <b/>
        <sz val="9"/>
        <rFont val="Times New Roman"/>
        <family val="1"/>
      </rPr>
      <t xml:space="preserve">   </t>
    </r>
  </si>
  <si>
    <r>
      <t xml:space="preserve">Madaba Map </t>
    </r>
    <r>
      <rPr>
        <b/>
        <sz val="9"/>
        <rFont val="Arial"/>
        <family val="2"/>
      </rPr>
      <t>مادبا</t>
    </r>
  </si>
  <si>
    <t>Table 5.1 Visitors to the main Tourist sites by Nationlity During   2012 - 2013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</si>
  <si>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للاعوام 2012- 2013 </t>
    </r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</si>
  <si>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للاعوام 2012- 2013</t>
    </r>
  </si>
  <si>
    <t>Table 5.1 Visitors to the main Tourist sites by Nationlity During2012- 2013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</si>
</sst>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#,##0.0"/>
    <numFmt numFmtId="179" formatCode="0.0%"/>
    <numFmt numFmtId="180" formatCode="0.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8" fillId="34" borderId="11" xfId="57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/>
    </xf>
    <xf numFmtId="0" fontId="4" fillId="34" borderId="11" xfId="57" applyFont="1" applyFill="1" applyBorder="1">
      <alignment/>
      <protection/>
    </xf>
    <xf numFmtId="0" fontId="8" fillId="34" borderId="11" xfId="57" applyFont="1" applyFill="1" applyBorder="1">
      <alignment/>
      <protection/>
    </xf>
    <xf numFmtId="0" fontId="8" fillId="34" borderId="11" xfId="57" applyFont="1" applyFill="1" applyBorder="1" applyAlignment="1" quotePrefix="1">
      <alignment horizontal="left"/>
      <protection/>
    </xf>
    <xf numFmtId="0" fontId="9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2" fillId="34" borderId="12" xfId="57" applyFont="1" applyFill="1" applyBorder="1" applyAlignment="1">
      <alignment horizontal="right"/>
      <protection/>
    </xf>
    <xf numFmtId="0" fontId="11" fillId="34" borderId="12" xfId="57" applyFont="1" applyFill="1" applyBorder="1" applyAlignment="1">
      <alignment horizontal="right"/>
      <protection/>
    </xf>
    <xf numFmtId="0" fontId="11" fillId="34" borderId="12" xfId="57" applyFont="1" applyFill="1" applyBorder="1" applyAlignment="1" quotePrefix="1">
      <alignment horizontal="right"/>
      <protection/>
    </xf>
    <xf numFmtId="0" fontId="12" fillId="33" borderId="12" xfId="0" applyFont="1" applyFill="1" applyBorder="1" applyAlignment="1">
      <alignment horizontal="right"/>
    </xf>
    <xf numFmtId="0" fontId="2" fillId="34" borderId="13" xfId="57" applyFont="1" applyFill="1" applyBorder="1" applyAlignment="1">
      <alignment horizontal="right" vertical="center"/>
      <protection/>
    </xf>
    <xf numFmtId="1" fontId="4" fillId="33" borderId="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 wrapText="1"/>
    </xf>
    <xf numFmtId="0" fontId="1" fillId="34" borderId="12" xfId="57" applyFont="1" applyFill="1" applyBorder="1" applyAlignment="1">
      <alignment horizontal="right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" fillId="34" borderId="15" xfId="57" applyFont="1" applyFill="1" applyBorder="1">
      <alignment/>
      <protection/>
    </xf>
    <xf numFmtId="0" fontId="15" fillId="33" borderId="0" xfId="0" applyFont="1" applyFill="1" applyAlignment="1">
      <alignment/>
    </xf>
    <xf numFmtId="0" fontId="10" fillId="35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3" fontId="13" fillId="33" borderId="0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8" fillId="34" borderId="0" xfId="57" applyFont="1" applyFill="1" applyBorder="1" applyAlignment="1">
      <alignment horizontal="left" vertical="center" wrapText="1"/>
      <protection/>
    </xf>
    <xf numFmtId="0" fontId="8" fillId="33" borderId="0" xfId="0" applyFont="1" applyFill="1" applyBorder="1" applyAlignment="1">
      <alignment/>
    </xf>
    <xf numFmtId="0" fontId="4" fillId="34" borderId="0" xfId="57" applyFont="1" applyFill="1" applyBorder="1">
      <alignment/>
      <protection/>
    </xf>
    <xf numFmtId="0" fontId="8" fillId="34" borderId="0" xfId="57" applyFont="1" applyFill="1" applyBorder="1">
      <alignment/>
      <protection/>
    </xf>
    <xf numFmtId="0" fontId="8" fillId="34" borderId="0" xfId="57" applyFont="1" applyFill="1" applyBorder="1" applyAlignment="1" quotePrefix="1">
      <alignment horizontal="left"/>
      <protection/>
    </xf>
    <xf numFmtId="0" fontId="9" fillId="33" borderId="0" xfId="0" applyFont="1" applyFill="1" applyBorder="1" applyAlignment="1">
      <alignment/>
    </xf>
    <xf numFmtId="0" fontId="4" fillId="34" borderId="0" xfId="57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textRotation="90" readingOrder="1"/>
    </xf>
    <xf numFmtId="0" fontId="1" fillId="33" borderId="0" xfId="0" applyNumberFormat="1" applyFont="1" applyFill="1" applyAlignment="1">
      <alignment horizontal="left" textRotation="90" readingOrder="1"/>
    </xf>
    <xf numFmtId="0" fontId="16" fillId="33" borderId="0" xfId="0" applyFont="1" applyFill="1" applyBorder="1" applyAlignment="1">
      <alignment horizontal="left" textRotation="90" readingOrder="1"/>
    </xf>
    <xf numFmtId="0" fontId="16" fillId="33" borderId="0" xfId="0" applyNumberFormat="1" applyFont="1" applyFill="1" applyAlignment="1">
      <alignment horizontal="left" textRotation="90" readingOrder="1"/>
    </xf>
    <xf numFmtId="3" fontId="10" fillId="33" borderId="0" xfId="0" applyNumberFormat="1" applyFont="1" applyFill="1" applyAlignment="1">
      <alignment horizontal="left"/>
    </xf>
    <xf numFmtId="179" fontId="8" fillId="33" borderId="10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9" xfId="0" applyNumberFormat="1" applyFont="1" applyFill="1" applyBorder="1" applyAlignment="1">
      <alignment horizontal="center" vertical="center" wrapText="1"/>
    </xf>
    <xf numFmtId="0" fontId="4" fillId="34" borderId="20" xfId="57" applyFont="1" applyFill="1" applyBorder="1" applyAlignment="1">
      <alignment horizontal="left" vertical="center"/>
      <protection/>
    </xf>
    <xf numFmtId="3" fontId="10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7" fillId="34" borderId="12" xfId="57" applyFont="1" applyFill="1" applyBorder="1" applyAlignment="1">
      <alignment horizontal="right"/>
      <protection/>
    </xf>
    <xf numFmtId="0" fontId="18" fillId="34" borderId="12" xfId="57" applyFont="1" applyFill="1" applyBorder="1" applyAlignment="1">
      <alignment horizontal="center" vertical="center" wrapText="1"/>
      <protection/>
    </xf>
    <xf numFmtId="0" fontId="19" fillId="33" borderId="21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/>
    </xf>
    <xf numFmtId="3" fontId="19" fillId="33" borderId="0" xfId="0" applyNumberFormat="1" applyFont="1" applyFill="1" applyAlignment="1">
      <alignment horizontal="left"/>
    </xf>
    <xf numFmtId="0" fontId="17" fillId="33" borderId="0" xfId="0" applyFont="1" applyFill="1" applyAlignment="1">
      <alignment/>
    </xf>
    <xf numFmtId="3" fontId="17" fillId="33" borderId="0" xfId="0" applyNumberFormat="1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right"/>
    </xf>
    <xf numFmtId="0" fontId="19" fillId="34" borderId="12" xfId="57" applyFont="1" applyFill="1" applyBorder="1" applyAlignment="1">
      <alignment horizontal="right"/>
      <protection/>
    </xf>
    <xf numFmtId="0" fontId="17" fillId="34" borderId="12" xfId="57" applyFont="1" applyFill="1" applyBorder="1" applyAlignment="1" quotePrefix="1">
      <alignment horizontal="right"/>
      <protection/>
    </xf>
    <xf numFmtId="0" fontId="23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/>
    </xf>
    <xf numFmtId="0" fontId="19" fillId="34" borderId="23" xfId="57" applyFont="1" applyFill="1" applyBorder="1" applyAlignment="1">
      <alignment horizontal="right" vertical="center"/>
      <protection/>
    </xf>
    <xf numFmtId="179" fontId="13" fillId="33" borderId="10" xfId="0" applyNumberFormat="1" applyFont="1" applyFill="1" applyBorder="1" applyAlignment="1">
      <alignment horizontal="center" vertical="center" wrapText="1"/>
    </xf>
    <xf numFmtId="179" fontId="13" fillId="33" borderId="24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9" fontId="10" fillId="33" borderId="10" xfId="0" applyNumberFormat="1" applyFont="1" applyFill="1" applyBorder="1" applyAlignment="1">
      <alignment horizontal="center" vertical="center" wrapText="1"/>
    </xf>
    <xf numFmtId="179" fontId="10" fillId="33" borderId="24" xfId="0" applyNumberFormat="1" applyFont="1" applyFill="1" applyBorder="1" applyAlignment="1">
      <alignment horizontal="center" vertical="center" wrapText="1"/>
    </xf>
    <xf numFmtId="179" fontId="10" fillId="33" borderId="19" xfId="0" applyNumberFormat="1" applyFont="1" applyFill="1" applyBorder="1" applyAlignment="1">
      <alignment horizontal="center" vertical="center" wrapText="1"/>
    </xf>
    <xf numFmtId="0" fontId="13" fillId="34" borderId="15" xfId="57" applyFont="1" applyFill="1" applyBorder="1" applyAlignment="1">
      <alignment horizontal="left" vertical="center" wrapText="1"/>
      <protection/>
    </xf>
    <xf numFmtId="0" fontId="13" fillId="33" borderId="15" xfId="0" applyFont="1" applyFill="1" applyBorder="1" applyAlignment="1">
      <alignment/>
    </xf>
    <xf numFmtId="0" fontId="10" fillId="34" borderId="15" xfId="57" applyFont="1" applyFill="1" applyBorder="1">
      <alignment/>
      <protection/>
    </xf>
    <xf numFmtId="0" fontId="13" fillId="34" borderId="15" xfId="57" applyFont="1" applyFill="1" applyBorder="1">
      <alignment/>
      <protection/>
    </xf>
    <xf numFmtId="0" fontId="13" fillId="34" borderId="15" xfId="57" applyFont="1" applyFill="1" applyBorder="1" applyAlignment="1" quotePrefix="1">
      <alignment horizontal="left"/>
      <protection/>
    </xf>
    <xf numFmtId="0" fontId="15" fillId="33" borderId="15" xfId="0" applyFont="1" applyFill="1" applyBorder="1" applyAlignment="1">
      <alignment/>
    </xf>
    <xf numFmtId="0" fontId="10" fillId="34" borderId="20" xfId="57" applyFont="1" applyFill="1" applyBorder="1" applyAlignment="1">
      <alignment horizontal="left" vertical="center"/>
      <protection/>
    </xf>
    <xf numFmtId="179" fontId="10" fillId="33" borderId="23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/>
    </xf>
    <xf numFmtId="0" fontId="17" fillId="34" borderId="26" xfId="57" applyFont="1" applyFill="1" applyBorder="1" applyAlignment="1">
      <alignment horizontal="right"/>
      <protection/>
    </xf>
    <xf numFmtId="0" fontId="13" fillId="33" borderId="26" xfId="0" applyFont="1" applyFill="1" applyBorder="1" applyAlignment="1">
      <alignment horizontal="right"/>
    </xf>
    <xf numFmtId="0" fontId="10" fillId="34" borderId="26" xfId="57" applyFont="1" applyFill="1" applyBorder="1" applyAlignment="1">
      <alignment horizontal="right"/>
      <protection/>
    </xf>
    <xf numFmtId="0" fontId="13" fillId="34" borderId="26" xfId="57" applyFont="1" applyFill="1" applyBorder="1" applyAlignment="1">
      <alignment horizontal="right"/>
      <protection/>
    </xf>
    <xf numFmtId="0" fontId="13" fillId="34" borderId="26" xfId="57" applyFont="1" applyFill="1" applyBorder="1" applyAlignment="1" quotePrefix="1">
      <alignment horizontal="right"/>
      <protection/>
    </xf>
    <xf numFmtId="0" fontId="15" fillId="33" borderId="26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17" fillId="34" borderId="27" xfId="57" applyNumberFormat="1" applyFont="1" applyFill="1" applyBorder="1" applyAlignment="1">
      <alignment horizontal="center" vertical="center"/>
      <protection/>
    </xf>
    <xf numFmtId="3" fontId="13" fillId="33" borderId="28" xfId="0" applyNumberFormat="1" applyFont="1" applyFill="1" applyBorder="1" applyAlignment="1">
      <alignment horizontal="center" vertical="center"/>
    </xf>
    <xf numFmtId="3" fontId="10" fillId="34" borderId="28" xfId="57" applyNumberFormat="1" applyFont="1" applyFill="1" applyBorder="1" applyAlignment="1">
      <alignment horizontal="center" vertical="center"/>
      <protection/>
    </xf>
    <xf numFmtId="3" fontId="13" fillId="34" borderId="28" xfId="57" applyNumberFormat="1" applyFont="1" applyFill="1" applyBorder="1" applyAlignment="1">
      <alignment horizontal="center" vertical="center"/>
      <protection/>
    </xf>
    <xf numFmtId="3" fontId="13" fillId="34" borderId="28" xfId="57" applyNumberFormat="1" applyFont="1" applyFill="1" applyBorder="1" applyAlignment="1" quotePrefix="1">
      <alignment horizontal="center" vertical="center"/>
      <protection/>
    </xf>
    <xf numFmtId="3" fontId="15" fillId="33" borderId="28" xfId="0" applyNumberFormat="1" applyFont="1" applyFill="1" applyBorder="1" applyAlignment="1">
      <alignment horizontal="center" vertical="center"/>
    </xf>
    <xf numFmtId="3" fontId="0" fillId="33" borderId="28" xfId="0" applyNumberFormat="1" applyFont="1" applyFill="1" applyBorder="1" applyAlignment="1">
      <alignment horizontal="center" vertical="center"/>
    </xf>
    <xf numFmtId="3" fontId="10" fillId="34" borderId="28" xfId="57" applyNumberFormat="1" applyFont="1" applyFill="1" applyBorder="1" applyAlignment="1">
      <alignment horizontal="right"/>
      <protection/>
    </xf>
    <xf numFmtId="3" fontId="10" fillId="34" borderId="29" xfId="57" applyNumberFormat="1" applyFont="1" applyFill="1" applyBorder="1" applyAlignment="1">
      <alignment horizontal="right"/>
      <protection/>
    </xf>
    <xf numFmtId="3" fontId="10" fillId="33" borderId="22" xfId="0" applyNumberFormat="1" applyFont="1" applyFill="1" applyBorder="1" applyAlignment="1">
      <alignment horizontal="center" vertical="center"/>
    </xf>
    <xf numFmtId="3" fontId="10" fillId="34" borderId="26" xfId="57" applyNumberFormat="1" applyFont="1" applyFill="1" applyBorder="1" applyAlignment="1">
      <alignment horizontal="right"/>
      <protection/>
    </xf>
    <xf numFmtId="0" fontId="1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1" fontId="21" fillId="33" borderId="32" xfId="0" applyNumberFormat="1" applyFont="1" applyFill="1" applyBorder="1" applyAlignment="1">
      <alignment horizontal="center" vertical="center"/>
    </xf>
    <xf numFmtId="1" fontId="21" fillId="33" borderId="33" xfId="0" applyNumberFormat="1" applyFont="1" applyFill="1" applyBorder="1" applyAlignment="1">
      <alignment horizontal="center" vertical="center"/>
    </xf>
    <xf numFmtId="1" fontId="19" fillId="33" borderId="34" xfId="0" applyNumberFormat="1" applyFont="1" applyFill="1" applyBorder="1" applyAlignment="1">
      <alignment horizontal="center" vertical="center"/>
    </xf>
    <xf numFmtId="1" fontId="19" fillId="33" borderId="35" xfId="0" applyNumberFormat="1" applyFont="1" applyFill="1" applyBorder="1" applyAlignment="1">
      <alignment horizontal="center" vertical="center"/>
    </xf>
    <xf numFmtId="0" fontId="19" fillId="33" borderId="31" xfId="57" applyFont="1" applyFill="1" applyBorder="1" applyAlignment="1">
      <alignment horizontal="center" vertical="center" wrapText="1"/>
      <protection/>
    </xf>
    <xf numFmtId="0" fontId="19" fillId="33" borderId="21" xfId="57" applyFont="1" applyFill="1" applyBorder="1" applyAlignment="1">
      <alignment horizontal="center" vertical="center" wrapText="1"/>
      <protection/>
    </xf>
    <xf numFmtId="0" fontId="19" fillId="33" borderId="36" xfId="57" applyFont="1" applyFill="1" applyBorder="1" applyAlignment="1">
      <alignment horizontal="center" vertical="center" wrapText="1"/>
      <protection/>
    </xf>
    <xf numFmtId="1" fontId="19" fillId="33" borderId="37" xfId="0" applyNumberFormat="1" applyFont="1" applyFill="1" applyBorder="1" applyAlignment="1">
      <alignment horizontal="center" vertical="center"/>
    </xf>
    <xf numFmtId="1" fontId="19" fillId="33" borderId="38" xfId="0" applyNumberFormat="1" applyFont="1" applyFill="1" applyBorder="1" applyAlignment="1">
      <alignment horizontal="center" vertical="center"/>
    </xf>
    <xf numFmtId="1" fontId="19" fillId="33" borderId="37" xfId="0" applyNumberFormat="1" applyFont="1" applyFill="1" applyBorder="1" applyAlignment="1">
      <alignment horizontal="center" vertical="center"/>
    </xf>
    <xf numFmtId="1" fontId="19" fillId="33" borderId="38" xfId="0" applyNumberFormat="1" applyFont="1" applyFill="1" applyBorder="1" applyAlignment="1">
      <alignment horizontal="center" vertical="center"/>
    </xf>
    <xf numFmtId="1" fontId="20" fillId="33" borderId="34" xfId="0" applyNumberFormat="1" applyFont="1" applyFill="1" applyBorder="1" applyAlignment="1">
      <alignment horizontal="center" vertical="center"/>
    </xf>
    <xf numFmtId="1" fontId="20" fillId="33" borderId="35" xfId="0" applyNumberFormat="1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0" fillId="33" borderId="31" xfId="57" applyFont="1" applyFill="1" applyBorder="1" applyAlignment="1">
      <alignment horizontal="center" vertical="center" wrapText="1"/>
      <protection/>
    </xf>
    <xf numFmtId="0" fontId="20" fillId="33" borderId="21" xfId="57" applyFont="1" applyFill="1" applyBorder="1" applyAlignment="1">
      <alignment horizontal="center" vertical="center" wrapText="1"/>
      <protection/>
    </xf>
    <xf numFmtId="180" fontId="8" fillId="34" borderId="0" xfId="57" applyNumberFormat="1" applyFont="1" applyFill="1" applyBorder="1" applyAlignment="1">
      <alignment horizontal="left" vertical="center" wrapText="1"/>
      <protection/>
    </xf>
    <xf numFmtId="178" fontId="0" fillId="33" borderId="0" xfId="0" applyNumberForma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76"/>
  <sheetViews>
    <sheetView rightToLeft="1" tabSelected="1" zoomScale="80" zoomScaleNormal="80" zoomScalePageLayoutView="0" workbookViewId="0" topLeftCell="A1">
      <selection activeCell="A42" sqref="A42"/>
    </sheetView>
  </sheetViews>
  <sheetFormatPr defaultColWidth="9.140625" defaultRowHeight="12.75"/>
  <cols>
    <col min="1" max="1" width="0.13671875" style="29" customWidth="1"/>
    <col min="2" max="2" width="10.7109375" style="47" customWidth="1"/>
    <col min="3" max="3" width="10.57421875" style="78" customWidth="1"/>
    <col min="4" max="4" width="10.140625" style="44" customWidth="1"/>
    <col min="5" max="5" width="12.57421875" style="45" customWidth="1"/>
    <col min="6" max="6" width="10.421875" style="46" customWidth="1"/>
    <col min="7" max="7" width="10.140625" style="44" customWidth="1"/>
    <col min="8" max="8" width="13.421875" style="44" customWidth="1"/>
    <col min="9" max="9" width="11.00390625" style="47" customWidth="1"/>
    <col min="10" max="10" width="11.00390625" style="44" customWidth="1"/>
    <col min="11" max="11" width="11.8515625" style="44" customWidth="1"/>
    <col min="12" max="12" width="13.7109375" style="47" customWidth="1"/>
    <col min="13" max="13" width="14.7109375" style="44" customWidth="1"/>
    <col min="14" max="14" width="11.57421875" style="44" customWidth="1"/>
    <col min="15" max="15" width="17.57421875" style="27" customWidth="1"/>
    <col min="16" max="16" width="3.00390625" style="27" customWidth="1"/>
    <col min="17" max="17" width="18.57421875" style="2" customWidth="1"/>
    <col min="18" max="18" width="10.7109375" style="2" customWidth="1"/>
    <col min="19" max="19" width="10.421875" style="2" customWidth="1"/>
    <col min="20" max="25" width="9.8515625" style="2" customWidth="1"/>
    <col min="26" max="26" width="11.421875" style="2" customWidth="1"/>
    <col min="27" max="27" width="23.00390625" style="2" customWidth="1"/>
    <col min="28" max="28" width="5.57421875" style="27" customWidth="1"/>
    <col min="29" max="16384" width="9.140625" style="2" customWidth="1"/>
  </cols>
  <sheetData>
    <row r="1" spans="1:28" s="1" customFormat="1" ht="15" customHeight="1">
      <c r="A1" s="27"/>
      <c r="B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7"/>
      <c r="Q1" s="128" t="s">
        <v>110</v>
      </c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7"/>
    </row>
    <row r="2" spans="1:56" s="21" customFormat="1" ht="18" customHeight="1" thickBot="1">
      <c r="A2" s="27"/>
      <c r="B2" s="129" t="s">
        <v>108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8"/>
      <c r="Q2" s="129" t="s">
        <v>111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28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18.75" customHeight="1" thickBot="1">
      <c r="B3" s="134" t="s">
        <v>28</v>
      </c>
      <c r="C3" s="130" t="s">
        <v>100</v>
      </c>
      <c r="D3" s="130"/>
      <c r="E3" s="136" t="s">
        <v>99</v>
      </c>
      <c r="F3" s="130" t="s">
        <v>101</v>
      </c>
      <c r="G3" s="130"/>
      <c r="H3" s="136" t="s">
        <v>99</v>
      </c>
      <c r="I3" s="131" t="s">
        <v>102</v>
      </c>
      <c r="J3" s="130"/>
      <c r="K3" s="136" t="s">
        <v>99</v>
      </c>
      <c r="L3" s="132" t="s">
        <v>103</v>
      </c>
      <c r="M3" s="133"/>
      <c r="N3" s="136" t="s">
        <v>99</v>
      </c>
      <c r="O3" s="139" t="s">
        <v>62</v>
      </c>
      <c r="P3" s="20"/>
      <c r="Q3" s="143" t="s">
        <v>28</v>
      </c>
      <c r="R3" s="132" t="s">
        <v>105</v>
      </c>
      <c r="S3" s="133"/>
      <c r="T3" s="147" t="s">
        <v>104</v>
      </c>
      <c r="U3" s="145" t="s">
        <v>106</v>
      </c>
      <c r="V3" s="146"/>
      <c r="W3" s="147" t="s">
        <v>104</v>
      </c>
      <c r="X3" s="145" t="s">
        <v>107</v>
      </c>
      <c r="Y3" s="146"/>
      <c r="Z3" s="147" t="s">
        <v>104</v>
      </c>
      <c r="AA3" s="141" t="s">
        <v>62</v>
      </c>
      <c r="AB3" s="20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25.5" customHeight="1" thickBot="1">
      <c r="B4" s="135"/>
      <c r="C4" s="73">
        <v>2012</v>
      </c>
      <c r="D4" s="73">
        <v>2013</v>
      </c>
      <c r="E4" s="137"/>
      <c r="F4" s="73">
        <v>2012</v>
      </c>
      <c r="G4" s="73">
        <v>2013</v>
      </c>
      <c r="H4" s="138"/>
      <c r="I4" s="104">
        <v>2012</v>
      </c>
      <c r="J4" s="73">
        <v>2013</v>
      </c>
      <c r="K4" s="137"/>
      <c r="L4" s="73">
        <v>2012</v>
      </c>
      <c r="M4" s="73">
        <v>2013</v>
      </c>
      <c r="N4" s="137"/>
      <c r="O4" s="140"/>
      <c r="P4" s="20"/>
      <c r="Q4" s="144"/>
      <c r="R4" s="73">
        <v>2012</v>
      </c>
      <c r="S4" s="73">
        <v>2013</v>
      </c>
      <c r="T4" s="148"/>
      <c r="U4" s="73">
        <v>2012</v>
      </c>
      <c r="V4" s="73">
        <v>2013</v>
      </c>
      <c r="W4" s="148"/>
      <c r="X4" s="73">
        <v>2012</v>
      </c>
      <c r="Y4" s="73">
        <v>2013</v>
      </c>
      <c r="Z4" s="148"/>
      <c r="AA4" s="142"/>
      <c r="AB4" s="20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2" customFormat="1" ht="12" customHeight="1">
      <c r="A5" s="30"/>
      <c r="B5" s="71" t="s">
        <v>29</v>
      </c>
      <c r="C5" s="114">
        <v>47725</v>
      </c>
      <c r="D5" s="116">
        <v>41695</v>
      </c>
      <c r="E5" s="87">
        <f>(D5-C5)/C5</f>
        <v>-0.12634887375589313</v>
      </c>
      <c r="F5" s="6">
        <v>10862</v>
      </c>
      <c r="G5" s="107">
        <v>8513</v>
      </c>
      <c r="H5" s="88">
        <f>(G5-F5)/F5</f>
        <v>-0.21625851592708525</v>
      </c>
      <c r="I5" s="6">
        <v>2744</v>
      </c>
      <c r="J5" s="89">
        <v>2965</v>
      </c>
      <c r="K5" s="88">
        <f>(J5-I5)/I5</f>
        <v>0.08053935860058309</v>
      </c>
      <c r="L5" s="67">
        <v>1159</v>
      </c>
      <c r="M5" s="89">
        <v>540</v>
      </c>
      <c r="N5" s="87">
        <f aca="true" t="shared" si="0" ref="N5:N51">(M5-L5)/L5</f>
        <v>-0.5340811044003452</v>
      </c>
      <c r="O5" s="96" t="s">
        <v>0</v>
      </c>
      <c r="P5" s="149"/>
      <c r="Q5" s="72" t="s">
        <v>29</v>
      </c>
      <c r="R5" s="6">
        <v>14385</v>
      </c>
      <c r="S5" s="67">
        <v>14968</v>
      </c>
      <c r="T5" s="61">
        <f aca="true" t="shared" si="1" ref="T5:T51">(S5-R5)/R5</f>
        <v>0.040528328119568996</v>
      </c>
      <c r="U5" s="67">
        <v>4652</v>
      </c>
      <c r="V5" s="67">
        <v>4049</v>
      </c>
      <c r="W5" s="61">
        <f>(V5-U5)/U5</f>
        <v>-0.12962166809974204</v>
      </c>
      <c r="X5" s="6">
        <v>16687</v>
      </c>
      <c r="Y5" s="67">
        <v>17301</v>
      </c>
      <c r="Z5" s="61">
        <f aca="true" t="shared" si="2" ref="Z5:Z10">(Y5-X5)/X5</f>
        <v>0.03679510996584167</v>
      </c>
      <c r="AA5" s="8" t="s">
        <v>0</v>
      </c>
      <c r="AB5" s="48"/>
      <c r="AC5" s="150"/>
      <c r="AD5" s="24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2:56" ht="12" customHeight="1">
      <c r="B6" s="81" t="s">
        <v>30</v>
      </c>
      <c r="C6" s="114">
        <v>7299</v>
      </c>
      <c r="D6" s="117">
        <v>6423</v>
      </c>
      <c r="E6" s="87">
        <f>(D6-C6)/C6</f>
        <v>-0.12001644060830251</v>
      </c>
      <c r="F6" s="6">
        <v>2530</v>
      </c>
      <c r="G6" s="108">
        <v>2370</v>
      </c>
      <c r="H6" s="88">
        <f>(G6-F6)/F6</f>
        <v>-0.06324110671936758</v>
      </c>
      <c r="I6" s="4">
        <v>582</v>
      </c>
      <c r="J6" s="90">
        <v>399</v>
      </c>
      <c r="K6" s="88">
        <f aca="true" t="shared" si="3" ref="K6:K51">(J6-I6)/I6</f>
        <v>-0.31443298969072164</v>
      </c>
      <c r="L6" s="68">
        <v>448</v>
      </c>
      <c r="M6" s="91">
        <v>121</v>
      </c>
      <c r="N6" s="87">
        <f t="shared" si="0"/>
        <v>-0.7299107142857143</v>
      </c>
      <c r="O6" s="97" t="s">
        <v>3</v>
      </c>
      <c r="P6" s="149"/>
      <c r="Q6" s="14" t="s">
        <v>30</v>
      </c>
      <c r="R6" s="6">
        <v>1622</v>
      </c>
      <c r="S6" s="67">
        <v>1239</v>
      </c>
      <c r="T6" s="61">
        <f t="shared" si="1"/>
        <v>-0.23612823674475955</v>
      </c>
      <c r="U6" s="68">
        <v>984</v>
      </c>
      <c r="V6" s="68">
        <v>851</v>
      </c>
      <c r="W6" s="61">
        <f aca="true" t="shared" si="4" ref="W6:W50">(V6-U6)/U6</f>
        <v>-0.13516260162601626</v>
      </c>
      <c r="X6" s="4">
        <v>600</v>
      </c>
      <c r="Y6" s="68">
        <v>469</v>
      </c>
      <c r="Z6" s="61">
        <f t="shared" si="2"/>
        <v>-0.21833333333333332</v>
      </c>
      <c r="AA6" s="9" t="s">
        <v>3</v>
      </c>
      <c r="AB6" s="49"/>
      <c r="AC6" s="15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2:56" ht="12" customHeight="1">
      <c r="B7" s="81" t="s">
        <v>72</v>
      </c>
      <c r="C7" s="114">
        <v>7706</v>
      </c>
      <c r="D7" s="117">
        <v>6450</v>
      </c>
      <c r="E7" s="87">
        <f>(D7-C7)/C7</f>
        <v>-0.1629898780171295</v>
      </c>
      <c r="F7" s="6">
        <v>76</v>
      </c>
      <c r="G7" s="108">
        <v>0</v>
      </c>
      <c r="H7" s="88">
        <f>(G7-F7)/F7</f>
        <v>-1</v>
      </c>
      <c r="I7" s="4">
        <v>189</v>
      </c>
      <c r="J7" s="90">
        <v>68</v>
      </c>
      <c r="K7" s="88">
        <f t="shared" si="3"/>
        <v>-0.6402116402116402</v>
      </c>
      <c r="L7" s="68">
        <v>149</v>
      </c>
      <c r="M7" s="92">
        <v>35</v>
      </c>
      <c r="N7" s="87">
        <f t="shared" si="0"/>
        <v>-0.7651006711409396</v>
      </c>
      <c r="O7" s="97" t="s">
        <v>85</v>
      </c>
      <c r="P7" s="149"/>
      <c r="Q7" s="14" t="s">
        <v>72</v>
      </c>
      <c r="R7" s="6">
        <v>0</v>
      </c>
      <c r="S7" s="67">
        <v>0</v>
      </c>
      <c r="T7" s="61" t="e">
        <f t="shared" si="1"/>
        <v>#DIV/0!</v>
      </c>
      <c r="U7" s="68">
        <v>199</v>
      </c>
      <c r="V7" s="68">
        <v>295</v>
      </c>
      <c r="W7" s="61">
        <f t="shared" si="4"/>
        <v>0.4824120603015075</v>
      </c>
      <c r="X7" s="4">
        <v>453</v>
      </c>
      <c r="Y7" s="68">
        <v>487</v>
      </c>
      <c r="Z7" s="61">
        <f t="shared" si="2"/>
        <v>0.07505518763796909</v>
      </c>
      <c r="AA7" s="9" t="s">
        <v>85</v>
      </c>
      <c r="AB7" s="49"/>
      <c r="AC7" s="15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2:56" ht="12" customHeight="1">
      <c r="B8" s="81" t="s">
        <v>73</v>
      </c>
      <c r="C8" s="114">
        <v>2499</v>
      </c>
      <c r="D8" s="117">
        <v>2470</v>
      </c>
      <c r="E8" s="87">
        <f>(D8-C8)/C8</f>
        <v>-0.011604641856742696</v>
      </c>
      <c r="F8" s="6">
        <v>0</v>
      </c>
      <c r="G8" s="108">
        <v>0</v>
      </c>
      <c r="H8" s="88" t="e">
        <f>(G8-F8)/F8</f>
        <v>#DIV/0!</v>
      </c>
      <c r="I8" s="4">
        <v>19</v>
      </c>
      <c r="J8" s="90">
        <v>62</v>
      </c>
      <c r="K8" s="88">
        <f t="shared" si="3"/>
        <v>2.263157894736842</v>
      </c>
      <c r="L8" s="68">
        <v>176</v>
      </c>
      <c r="M8" s="92">
        <v>12</v>
      </c>
      <c r="N8" s="87">
        <f t="shared" si="0"/>
        <v>-0.9318181818181818</v>
      </c>
      <c r="O8" s="97" t="s">
        <v>86</v>
      </c>
      <c r="P8" s="149"/>
      <c r="Q8" s="14" t="s">
        <v>73</v>
      </c>
      <c r="R8" s="6">
        <v>0</v>
      </c>
      <c r="S8" s="67">
        <v>0</v>
      </c>
      <c r="T8" s="61" t="e">
        <f t="shared" si="1"/>
        <v>#DIV/0!</v>
      </c>
      <c r="U8" s="68">
        <v>268</v>
      </c>
      <c r="V8" s="68">
        <v>649</v>
      </c>
      <c r="W8" s="61">
        <f t="shared" si="4"/>
        <v>1.421641791044776</v>
      </c>
      <c r="X8" s="4">
        <v>516</v>
      </c>
      <c r="Y8" s="68">
        <v>317</v>
      </c>
      <c r="Z8" s="61">
        <f t="shared" si="2"/>
        <v>-0.3856589147286822</v>
      </c>
      <c r="AA8" s="9" t="s">
        <v>86</v>
      </c>
      <c r="AB8" s="49"/>
      <c r="AC8" s="15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2:56" ht="12" customHeight="1">
      <c r="B9" s="81" t="s">
        <v>74</v>
      </c>
      <c r="C9" s="114">
        <v>1507</v>
      </c>
      <c r="D9" s="117">
        <v>679</v>
      </c>
      <c r="E9" s="87">
        <f>(D9-C9)/C9</f>
        <v>-0.5494359654943597</v>
      </c>
      <c r="F9" s="6">
        <v>0</v>
      </c>
      <c r="G9" s="108">
        <v>0</v>
      </c>
      <c r="H9" s="88" t="e">
        <f>(G9-F9)/F9</f>
        <v>#DIV/0!</v>
      </c>
      <c r="I9" s="4">
        <v>0</v>
      </c>
      <c r="J9" s="90">
        <v>5</v>
      </c>
      <c r="K9" s="88" t="e">
        <f t="shared" si="3"/>
        <v>#DIV/0!</v>
      </c>
      <c r="L9" s="68">
        <v>8</v>
      </c>
      <c r="M9" s="92">
        <v>0</v>
      </c>
      <c r="N9" s="87">
        <f t="shared" si="0"/>
        <v>-1</v>
      </c>
      <c r="O9" s="97" t="s">
        <v>87</v>
      </c>
      <c r="P9" s="149"/>
      <c r="Q9" s="14" t="s">
        <v>74</v>
      </c>
      <c r="R9" s="6">
        <v>0</v>
      </c>
      <c r="S9" s="67">
        <v>0</v>
      </c>
      <c r="T9" s="61" t="e">
        <f t="shared" si="1"/>
        <v>#DIV/0!</v>
      </c>
      <c r="U9" s="68">
        <v>84</v>
      </c>
      <c r="V9" s="68">
        <v>76</v>
      </c>
      <c r="W9" s="61">
        <f t="shared" si="4"/>
        <v>-0.09523809523809523</v>
      </c>
      <c r="X9" s="4">
        <v>491</v>
      </c>
      <c r="Y9" s="68">
        <v>479</v>
      </c>
      <c r="Z9" s="61">
        <f t="shared" si="2"/>
        <v>-0.024439918533604887</v>
      </c>
      <c r="AA9" s="9" t="s">
        <v>87</v>
      </c>
      <c r="AB9" s="49"/>
      <c r="AC9" s="15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56" ht="12" customHeight="1">
      <c r="B10" s="81" t="s">
        <v>75</v>
      </c>
      <c r="C10" s="114">
        <v>1692</v>
      </c>
      <c r="D10" s="117">
        <v>1642</v>
      </c>
      <c r="E10" s="87">
        <f>(D10-C10)/C10</f>
        <v>-0.02955082742316785</v>
      </c>
      <c r="F10" s="6">
        <v>0</v>
      </c>
      <c r="G10" s="108">
        <v>0</v>
      </c>
      <c r="H10" s="88" t="e">
        <f>(G10-F10)/F10</f>
        <v>#DIV/0!</v>
      </c>
      <c r="I10" s="4">
        <v>40</v>
      </c>
      <c r="J10" s="90">
        <v>56</v>
      </c>
      <c r="K10" s="88">
        <f t="shared" si="3"/>
        <v>0.4</v>
      </c>
      <c r="L10" s="68">
        <v>20</v>
      </c>
      <c r="M10" s="92">
        <v>6</v>
      </c>
      <c r="N10" s="87">
        <f t="shared" si="0"/>
        <v>-0.7</v>
      </c>
      <c r="O10" s="97" t="s">
        <v>88</v>
      </c>
      <c r="P10" s="149"/>
      <c r="Q10" s="14" t="s">
        <v>75</v>
      </c>
      <c r="R10" s="6">
        <v>0</v>
      </c>
      <c r="S10" s="67">
        <v>0</v>
      </c>
      <c r="T10" s="61" t="e">
        <f t="shared" si="1"/>
        <v>#DIV/0!</v>
      </c>
      <c r="U10" s="68">
        <v>467</v>
      </c>
      <c r="V10" s="68">
        <v>445</v>
      </c>
      <c r="W10" s="61">
        <f t="shared" si="4"/>
        <v>-0.047109207708779445</v>
      </c>
      <c r="X10" s="4">
        <v>561</v>
      </c>
      <c r="Y10" s="68">
        <v>385</v>
      </c>
      <c r="Z10" s="61">
        <f t="shared" si="2"/>
        <v>-0.3137254901960784</v>
      </c>
      <c r="AA10" s="9" t="s">
        <v>88</v>
      </c>
      <c r="AB10" s="49"/>
      <c r="AC10" s="150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2:56" ht="12" customHeight="1">
      <c r="B11" s="81" t="s">
        <v>31</v>
      </c>
      <c r="C11" s="115">
        <v>5149</v>
      </c>
      <c r="D11" s="117">
        <v>4534</v>
      </c>
      <c r="E11" s="87">
        <f>(D11-C11)/C11</f>
        <v>-0.11944066809089143</v>
      </c>
      <c r="F11" s="4">
        <v>4562</v>
      </c>
      <c r="G11" s="108">
        <v>4958</v>
      </c>
      <c r="H11" s="88">
        <f>(G11-F11)/F11</f>
        <v>0.08680403331871986</v>
      </c>
      <c r="I11" s="4">
        <v>288</v>
      </c>
      <c r="J11" s="90">
        <v>16</v>
      </c>
      <c r="K11" s="88">
        <f t="shared" si="3"/>
        <v>-0.9444444444444444</v>
      </c>
      <c r="L11" s="68">
        <v>877</v>
      </c>
      <c r="M11" s="90">
        <v>22</v>
      </c>
      <c r="N11" s="87">
        <f t="shared" si="0"/>
        <v>-0.9749144811858609</v>
      </c>
      <c r="O11" s="97" t="s">
        <v>4</v>
      </c>
      <c r="P11" s="149"/>
      <c r="Q11" s="14" t="s">
        <v>31</v>
      </c>
      <c r="R11" s="6">
        <v>2741</v>
      </c>
      <c r="S11" s="67">
        <v>2973</v>
      </c>
      <c r="T11" s="61">
        <f t="shared" si="1"/>
        <v>0.08464064210142284</v>
      </c>
      <c r="U11" s="68">
        <v>1976</v>
      </c>
      <c r="V11" s="68">
        <v>1940</v>
      </c>
      <c r="W11" s="61">
        <f t="shared" si="4"/>
        <v>-0.018218623481781375</v>
      </c>
      <c r="X11" s="4">
        <v>1429</v>
      </c>
      <c r="Y11" s="68">
        <v>912</v>
      </c>
      <c r="Z11" s="61">
        <f aca="true" t="shared" si="5" ref="Z11:Z51">(Y11-X11)/X11</f>
        <v>-0.3617914625612316</v>
      </c>
      <c r="AA11" s="9" t="s">
        <v>4</v>
      </c>
      <c r="AB11" s="49"/>
      <c r="AC11" s="150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2:56" ht="12" customHeight="1">
      <c r="B12" s="82" t="s">
        <v>32</v>
      </c>
      <c r="C12" s="5">
        <f>SUM(C5:C11)</f>
        <v>73577</v>
      </c>
      <c r="D12" s="118">
        <v>63893</v>
      </c>
      <c r="E12" s="93">
        <f>(D12-C12)/C12</f>
        <v>-0.13161721733693954</v>
      </c>
      <c r="F12" s="5">
        <v>18030</v>
      </c>
      <c r="G12" s="5">
        <v>15841</v>
      </c>
      <c r="H12" s="94">
        <f>(G12-F12)/F12</f>
        <v>-0.12140876317249029</v>
      </c>
      <c r="I12" s="5">
        <v>3862</v>
      </c>
      <c r="J12" s="5">
        <v>3571</v>
      </c>
      <c r="K12" s="94">
        <f t="shared" si="3"/>
        <v>-0.0753495598135681</v>
      </c>
      <c r="L12" s="5">
        <v>2837</v>
      </c>
      <c r="M12" s="5">
        <v>736</v>
      </c>
      <c r="N12" s="93">
        <f t="shared" si="0"/>
        <v>-0.7405710257314064</v>
      </c>
      <c r="O12" s="98" t="s">
        <v>69</v>
      </c>
      <c r="P12" s="149"/>
      <c r="Q12" s="15" t="s">
        <v>32</v>
      </c>
      <c r="R12" s="5">
        <v>18748</v>
      </c>
      <c r="S12" s="5">
        <v>19180</v>
      </c>
      <c r="T12" s="63">
        <f t="shared" si="1"/>
        <v>0.023042457862171965</v>
      </c>
      <c r="U12" s="69">
        <v>8630</v>
      </c>
      <c r="V12" s="69">
        <v>8305</v>
      </c>
      <c r="W12" s="63">
        <f t="shared" si="4"/>
        <v>-0.03765932792584009</v>
      </c>
      <c r="X12" s="5">
        <v>20737</v>
      </c>
      <c r="Y12" s="5">
        <v>20350</v>
      </c>
      <c r="Z12" s="63">
        <f t="shared" si="5"/>
        <v>-0.01866229444953465</v>
      </c>
      <c r="AA12" s="10" t="s">
        <v>1</v>
      </c>
      <c r="AB12" s="50"/>
      <c r="AC12" s="150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2:56" ht="12" customHeight="1">
      <c r="B13" s="71" t="s">
        <v>33</v>
      </c>
      <c r="C13" s="4">
        <v>31498</v>
      </c>
      <c r="D13" s="119">
        <v>52612</v>
      </c>
      <c r="E13" s="87">
        <f>(D13-C13)/C13</f>
        <v>0.6703282748110991</v>
      </c>
      <c r="F13" s="68">
        <v>10783</v>
      </c>
      <c r="G13" s="110">
        <v>12173</v>
      </c>
      <c r="H13" s="88">
        <f>(G13-F13)/F13</f>
        <v>0.12890661226003894</v>
      </c>
      <c r="I13" s="4">
        <v>4986</v>
      </c>
      <c r="J13" s="90">
        <v>3777</v>
      </c>
      <c r="K13" s="88">
        <f t="shared" si="3"/>
        <v>-0.24247894103489773</v>
      </c>
      <c r="L13" s="68">
        <v>5297</v>
      </c>
      <c r="M13" s="90">
        <v>1516</v>
      </c>
      <c r="N13" s="87">
        <f t="shared" si="0"/>
        <v>-0.7138002643005474</v>
      </c>
      <c r="O13" s="99" t="s">
        <v>5</v>
      </c>
      <c r="P13" s="149"/>
      <c r="Q13" s="16" t="s">
        <v>33</v>
      </c>
      <c r="R13" s="4">
        <v>4178</v>
      </c>
      <c r="S13" s="68">
        <v>4061</v>
      </c>
      <c r="T13" s="61">
        <f t="shared" si="1"/>
        <v>-0.028003829583532792</v>
      </c>
      <c r="U13" s="68">
        <v>4039</v>
      </c>
      <c r="V13" s="68">
        <v>2396</v>
      </c>
      <c r="W13" s="61">
        <f t="shared" si="4"/>
        <v>-0.4067838573904432</v>
      </c>
      <c r="X13" s="4">
        <v>22626</v>
      </c>
      <c r="Y13" s="68">
        <v>19955</v>
      </c>
      <c r="Z13" s="61">
        <f t="shared" si="5"/>
        <v>-0.1180500309378591</v>
      </c>
      <c r="AA13" s="11" t="s">
        <v>5</v>
      </c>
      <c r="AB13" s="51"/>
      <c r="AC13" s="150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2:56" ht="12" customHeight="1">
      <c r="B14" s="81" t="s">
        <v>34</v>
      </c>
      <c r="C14" s="4">
        <v>58022</v>
      </c>
      <c r="D14" s="117">
        <v>50818</v>
      </c>
      <c r="E14" s="87">
        <f>(D14-C14)/C14</f>
        <v>-0.12415980145462066</v>
      </c>
      <c r="F14" s="68">
        <v>23093</v>
      </c>
      <c r="G14" s="108">
        <v>22270</v>
      </c>
      <c r="H14" s="88">
        <f>(G14-F14)/F14</f>
        <v>-0.035638505174728274</v>
      </c>
      <c r="I14" s="4">
        <v>5943</v>
      </c>
      <c r="J14" s="90">
        <v>4271</v>
      </c>
      <c r="K14" s="88">
        <f t="shared" si="3"/>
        <v>-0.2813393908800269</v>
      </c>
      <c r="L14" s="68">
        <v>10437</v>
      </c>
      <c r="M14" s="90">
        <v>4128</v>
      </c>
      <c r="N14" s="87">
        <f t="shared" si="0"/>
        <v>-0.6044840471399827</v>
      </c>
      <c r="O14" s="97" t="s">
        <v>6</v>
      </c>
      <c r="P14" s="149"/>
      <c r="Q14" s="14" t="s">
        <v>34</v>
      </c>
      <c r="R14" s="4">
        <v>5525</v>
      </c>
      <c r="S14" s="68">
        <v>4136</v>
      </c>
      <c r="T14" s="61">
        <f t="shared" si="1"/>
        <v>-0.2514027149321267</v>
      </c>
      <c r="U14" s="68">
        <v>6044</v>
      </c>
      <c r="V14" s="68">
        <v>3636</v>
      </c>
      <c r="W14" s="61">
        <f t="shared" si="4"/>
        <v>-0.3984116479152879</v>
      </c>
      <c r="X14" s="4">
        <v>28902</v>
      </c>
      <c r="Y14" s="68">
        <v>21776</v>
      </c>
      <c r="Z14" s="61">
        <f t="shared" si="5"/>
        <v>-0.24655733167254862</v>
      </c>
      <c r="AA14" s="9" t="s">
        <v>6</v>
      </c>
      <c r="AB14" s="49"/>
      <c r="AC14" s="150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2:56" ht="12" customHeight="1">
      <c r="B15" s="83" t="s">
        <v>35</v>
      </c>
      <c r="C15" s="4">
        <v>55027</v>
      </c>
      <c r="D15" s="120">
        <v>44638</v>
      </c>
      <c r="E15" s="87">
        <f>(D15-C15)/C15</f>
        <v>-0.1887982263252585</v>
      </c>
      <c r="F15" s="68">
        <v>4100</v>
      </c>
      <c r="G15" s="111">
        <v>3468</v>
      </c>
      <c r="H15" s="88">
        <f>(G15-F15)/F15</f>
        <v>-0.15414634146341463</v>
      </c>
      <c r="I15" s="4">
        <v>2118</v>
      </c>
      <c r="J15" s="90">
        <v>1626</v>
      </c>
      <c r="K15" s="88">
        <f t="shared" si="3"/>
        <v>-0.23229461756373937</v>
      </c>
      <c r="L15" s="68">
        <v>7158</v>
      </c>
      <c r="M15" s="90">
        <v>3773</v>
      </c>
      <c r="N15" s="87">
        <f t="shared" si="0"/>
        <v>-0.4728974573903325</v>
      </c>
      <c r="O15" s="100" t="s">
        <v>2</v>
      </c>
      <c r="P15" s="149"/>
      <c r="Q15" s="17" t="s">
        <v>35</v>
      </c>
      <c r="R15" s="4">
        <v>4056</v>
      </c>
      <c r="S15" s="68">
        <v>3746</v>
      </c>
      <c r="T15" s="61">
        <f t="shared" si="1"/>
        <v>-0.07642998027613412</v>
      </c>
      <c r="U15" s="68">
        <v>2378</v>
      </c>
      <c r="V15" s="68">
        <v>2504</v>
      </c>
      <c r="W15" s="61">
        <f t="shared" si="4"/>
        <v>0.05298570227081581</v>
      </c>
      <c r="X15" s="4">
        <v>13379</v>
      </c>
      <c r="Y15" s="68">
        <v>10331</v>
      </c>
      <c r="Z15" s="61">
        <f t="shared" si="5"/>
        <v>-0.2278197174676732</v>
      </c>
      <c r="AA15" s="12" t="s">
        <v>2</v>
      </c>
      <c r="AB15" s="52"/>
      <c r="AC15" s="150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2:56" ht="12" customHeight="1">
      <c r="B16" s="71" t="s">
        <v>36</v>
      </c>
      <c r="C16" s="4">
        <v>49539</v>
      </c>
      <c r="D16" s="119">
        <v>53828</v>
      </c>
      <c r="E16" s="87">
        <f>(D16-C16)/C16</f>
        <v>0.08657825147863299</v>
      </c>
      <c r="F16" s="68">
        <v>19336</v>
      </c>
      <c r="G16" s="110">
        <v>21462</v>
      </c>
      <c r="H16" s="88">
        <f>(G16-F16)/F16</f>
        <v>0.10995035167563094</v>
      </c>
      <c r="I16" s="4">
        <v>3481</v>
      </c>
      <c r="J16" s="90">
        <v>4434</v>
      </c>
      <c r="K16" s="88">
        <f t="shared" si="3"/>
        <v>0.27377190462510775</v>
      </c>
      <c r="L16" s="68">
        <v>8318</v>
      </c>
      <c r="M16" s="90">
        <v>3712</v>
      </c>
      <c r="N16" s="87">
        <f t="shared" si="0"/>
        <v>-0.5537388795383505</v>
      </c>
      <c r="O16" s="99" t="s">
        <v>61</v>
      </c>
      <c r="P16" s="149"/>
      <c r="Q16" s="16" t="s">
        <v>36</v>
      </c>
      <c r="R16" s="4">
        <v>6933</v>
      </c>
      <c r="S16" s="68">
        <v>6516</v>
      </c>
      <c r="T16" s="61">
        <f t="shared" si="1"/>
        <v>-0.060147122457810474</v>
      </c>
      <c r="U16" s="68">
        <v>7880</v>
      </c>
      <c r="V16" s="68">
        <v>6511</v>
      </c>
      <c r="W16" s="61">
        <f t="shared" si="4"/>
        <v>-0.1737309644670051</v>
      </c>
      <c r="X16" s="4">
        <v>20330</v>
      </c>
      <c r="Y16" s="68">
        <v>20269</v>
      </c>
      <c r="Z16" s="61">
        <f t="shared" si="5"/>
        <v>-0.003000491883915396</v>
      </c>
      <c r="AA16" s="11" t="s">
        <v>61</v>
      </c>
      <c r="AB16" s="51"/>
      <c r="AC16" s="150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s="25" customFormat="1" ht="12" customHeight="1">
      <c r="A17" s="34"/>
      <c r="B17" s="84" t="s">
        <v>37</v>
      </c>
      <c r="C17" s="4">
        <v>46200</v>
      </c>
      <c r="D17" s="121">
        <v>49807</v>
      </c>
      <c r="E17" s="87">
        <f>(D17-C17)/C17</f>
        <v>0.07807359307359307</v>
      </c>
      <c r="F17" s="68">
        <v>27021</v>
      </c>
      <c r="G17" s="112">
        <v>25770</v>
      </c>
      <c r="H17" s="88">
        <f>(G17-F17)/F17</f>
        <v>-0.04629732430331964</v>
      </c>
      <c r="I17" s="4">
        <v>1038</v>
      </c>
      <c r="J17" s="90">
        <v>766</v>
      </c>
      <c r="K17" s="88">
        <f t="shared" si="3"/>
        <v>-0.26204238921001927</v>
      </c>
      <c r="L17" s="68">
        <v>5553</v>
      </c>
      <c r="M17" s="90">
        <v>2051</v>
      </c>
      <c r="N17" s="87">
        <f t="shared" si="0"/>
        <v>-0.6306500990455609</v>
      </c>
      <c r="O17" s="101" t="s">
        <v>7</v>
      </c>
      <c r="P17" s="149"/>
      <c r="Q17" s="18" t="s">
        <v>37</v>
      </c>
      <c r="R17" s="4">
        <v>3254</v>
      </c>
      <c r="S17" s="68">
        <v>2670</v>
      </c>
      <c r="T17" s="61">
        <f t="shared" si="1"/>
        <v>-0.17947141979102643</v>
      </c>
      <c r="U17" s="68">
        <v>6733</v>
      </c>
      <c r="V17" s="68">
        <v>6992</v>
      </c>
      <c r="W17" s="61">
        <f t="shared" si="4"/>
        <v>0.038467250854002676</v>
      </c>
      <c r="X17" s="4">
        <v>25272</v>
      </c>
      <c r="Y17" s="68">
        <v>22575</v>
      </c>
      <c r="Z17" s="61">
        <f t="shared" si="5"/>
        <v>-0.10671889838556506</v>
      </c>
      <c r="AA17" s="13" t="s">
        <v>7</v>
      </c>
      <c r="AB17" s="53"/>
      <c r="AC17" s="150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2:56" ht="12" customHeight="1">
      <c r="B18" s="85" t="s">
        <v>38</v>
      </c>
      <c r="C18" s="4">
        <v>9562</v>
      </c>
      <c r="D18" s="122">
        <v>8207</v>
      </c>
      <c r="E18" s="87">
        <f>(D18-C18)/C18</f>
        <v>-0.1417067559088057</v>
      </c>
      <c r="F18" s="68">
        <v>2193</v>
      </c>
      <c r="G18" s="113">
        <v>2315</v>
      </c>
      <c r="H18" s="88">
        <f>(G18-F18)/F18</f>
        <v>0.05563155494756042</v>
      </c>
      <c r="I18" s="4">
        <v>1243</v>
      </c>
      <c r="J18" s="90">
        <v>854</v>
      </c>
      <c r="K18" s="88">
        <f t="shared" si="3"/>
        <v>-0.31295253419147223</v>
      </c>
      <c r="L18" s="68">
        <v>2527</v>
      </c>
      <c r="M18" s="90">
        <v>1404</v>
      </c>
      <c r="N18" s="87">
        <f t="shared" si="0"/>
        <v>-0.444400474871389</v>
      </c>
      <c r="O18" s="97" t="s">
        <v>8</v>
      </c>
      <c r="P18" s="149"/>
      <c r="Q18" s="14" t="s">
        <v>38</v>
      </c>
      <c r="R18" s="4">
        <v>1357</v>
      </c>
      <c r="S18" s="68">
        <v>966</v>
      </c>
      <c r="T18" s="61">
        <f t="shared" si="1"/>
        <v>-0.288135593220339</v>
      </c>
      <c r="U18" s="68">
        <v>1663</v>
      </c>
      <c r="V18" s="68">
        <v>1410</v>
      </c>
      <c r="W18" s="61">
        <f t="shared" si="4"/>
        <v>-0.15213469633193025</v>
      </c>
      <c r="X18" s="4">
        <v>6641</v>
      </c>
      <c r="Y18" s="68">
        <v>2398</v>
      </c>
      <c r="Z18" s="61">
        <f t="shared" si="5"/>
        <v>-0.6389098027405511</v>
      </c>
      <c r="AA18" s="9" t="s">
        <v>8</v>
      </c>
      <c r="AB18" s="49"/>
      <c r="AC18" s="150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2:56" ht="12" customHeight="1">
      <c r="B19" s="81" t="s">
        <v>39</v>
      </c>
      <c r="C19" s="4">
        <v>1559</v>
      </c>
      <c r="D19" s="117">
        <v>1860</v>
      </c>
      <c r="E19" s="87">
        <f>(D19-C19)/C19</f>
        <v>0.1930724823604875</v>
      </c>
      <c r="F19" s="68">
        <v>626</v>
      </c>
      <c r="G19" s="108">
        <v>633</v>
      </c>
      <c r="H19" s="88">
        <f>(G19-F19)/F19</f>
        <v>0.011182108626198083</v>
      </c>
      <c r="I19" s="4">
        <v>431</v>
      </c>
      <c r="J19" s="90">
        <v>342</v>
      </c>
      <c r="K19" s="88">
        <f t="shared" si="3"/>
        <v>-0.20649651972157773</v>
      </c>
      <c r="L19" s="68">
        <v>2218</v>
      </c>
      <c r="M19" s="90">
        <v>1299</v>
      </c>
      <c r="N19" s="87">
        <f t="shared" si="0"/>
        <v>-0.4143372407574391</v>
      </c>
      <c r="O19" s="97" t="s">
        <v>9</v>
      </c>
      <c r="P19" s="149"/>
      <c r="Q19" s="14" t="s">
        <v>39</v>
      </c>
      <c r="R19" s="4">
        <v>818</v>
      </c>
      <c r="S19" s="68">
        <v>809</v>
      </c>
      <c r="T19" s="61">
        <f t="shared" si="1"/>
        <v>-0.011002444987775062</v>
      </c>
      <c r="U19" s="68">
        <v>757</v>
      </c>
      <c r="V19" s="68">
        <v>632</v>
      </c>
      <c r="W19" s="61">
        <f t="shared" si="4"/>
        <v>-0.16512549537648613</v>
      </c>
      <c r="X19" s="4">
        <v>13179</v>
      </c>
      <c r="Y19" s="68">
        <v>7303</v>
      </c>
      <c r="Z19" s="61">
        <f t="shared" si="5"/>
        <v>-0.4458608392139009</v>
      </c>
      <c r="AA19" s="9" t="s">
        <v>9</v>
      </c>
      <c r="AB19" s="49"/>
      <c r="AC19" s="150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2:56" ht="12" customHeight="1">
      <c r="B20" s="81" t="s">
        <v>40</v>
      </c>
      <c r="C20" s="4">
        <v>4312</v>
      </c>
      <c r="D20" s="117">
        <v>5430</v>
      </c>
      <c r="E20" s="87">
        <f>(D20-C20)/C20</f>
        <v>0.2592764378478664</v>
      </c>
      <c r="F20" s="68">
        <v>1000</v>
      </c>
      <c r="G20" s="108">
        <v>782</v>
      </c>
      <c r="H20" s="88">
        <f>(G20-F20)/F20</f>
        <v>-0.218</v>
      </c>
      <c r="I20" s="4">
        <v>660</v>
      </c>
      <c r="J20" s="90">
        <v>610</v>
      </c>
      <c r="K20" s="88">
        <f t="shared" si="3"/>
        <v>-0.07575757575757576</v>
      </c>
      <c r="L20" s="68">
        <v>1005</v>
      </c>
      <c r="M20" s="90">
        <v>399</v>
      </c>
      <c r="N20" s="87">
        <f t="shared" si="0"/>
        <v>-0.6029850746268657</v>
      </c>
      <c r="O20" s="97" t="s">
        <v>10</v>
      </c>
      <c r="P20" s="149"/>
      <c r="Q20" s="14" t="s">
        <v>40</v>
      </c>
      <c r="R20" s="4">
        <v>756</v>
      </c>
      <c r="S20" s="68">
        <v>802</v>
      </c>
      <c r="T20" s="61">
        <f t="shared" si="1"/>
        <v>0.06084656084656084</v>
      </c>
      <c r="U20" s="68">
        <v>786</v>
      </c>
      <c r="V20" s="68">
        <v>620</v>
      </c>
      <c r="W20" s="61">
        <f t="shared" si="4"/>
        <v>-0.21119592875318066</v>
      </c>
      <c r="X20" s="4">
        <v>7792</v>
      </c>
      <c r="Y20" s="68">
        <v>6453</v>
      </c>
      <c r="Z20" s="61">
        <f t="shared" si="5"/>
        <v>-0.1718429158110883</v>
      </c>
      <c r="AA20" s="9" t="s">
        <v>10</v>
      </c>
      <c r="AB20" s="49"/>
      <c r="AC20" s="150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2:56" ht="12" customHeight="1">
      <c r="B21" s="71" t="s">
        <v>41</v>
      </c>
      <c r="C21" s="4">
        <v>6980</v>
      </c>
      <c r="D21" s="119">
        <v>8216</v>
      </c>
      <c r="E21" s="87">
        <f>(D21-C21)/C21</f>
        <v>0.17707736389684814</v>
      </c>
      <c r="F21" s="68">
        <v>5077</v>
      </c>
      <c r="G21" s="110">
        <v>3909</v>
      </c>
      <c r="H21" s="88">
        <f>(G21-F21)/F21</f>
        <v>-0.23005712034666143</v>
      </c>
      <c r="I21" s="4">
        <v>1395</v>
      </c>
      <c r="J21" s="90">
        <v>1055</v>
      </c>
      <c r="K21" s="88">
        <f t="shared" si="3"/>
        <v>-0.24372759856630824</v>
      </c>
      <c r="L21" s="68">
        <v>2331</v>
      </c>
      <c r="M21" s="90">
        <v>631</v>
      </c>
      <c r="N21" s="87">
        <f t="shared" si="0"/>
        <v>-0.7293007293007293</v>
      </c>
      <c r="O21" s="99" t="s">
        <v>63</v>
      </c>
      <c r="P21" s="149"/>
      <c r="Q21" s="16" t="s">
        <v>41</v>
      </c>
      <c r="R21" s="4">
        <v>1235</v>
      </c>
      <c r="S21" s="68">
        <v>807</v>
      </c>
      <c r="T21" s="61">
        <f t="shared" si="1"/>
        <v>-0.3465587044534413</v>
      </c>
      <c r="U21" s="68">
        <v>566</v>
      </c>
      <c r="V21" s="68">
        <v>1068</v>
      </c>
      <c r="W21" s="61">
        <f t="shared" si="4"/>
        <v>0.8869257950530035</v>
      </c>
      <c r="X21" s="4">
        <v>6162</v>
      </c>
      <c r="Y21" s="68">
        <v>6400</v>
      </c>
      <c r="Z21" s="61">
        <f t="shared" si="5"/>
        <v>0.038623823433950016</v>
      </c>
      <c r="AA21" s="11" t="s">
        <v>63</v>
      </c>
      <c r="AB21" s="51"/>
      <c r="AC21" s="150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2" customHeight="1">
      <c r="A22" s="59"/>
      <c r="B22" s="81" t="s">
        <v>42</v>
      </c>
      <c r="C22" s="4">
        <v>3574</v>
      </c>
      <c r="D22" s="117">
        <v>2843</v>
      </c>
      <c r="E22" s="87">
        <f>(D22-C22)/C22</f>
        <v>-0.20453273642977057</v>
      </c>
      <c r="F22" s="68">
        <v>632</v>
      </c>
      <c r="G22" s="108">
        <v>472</v>
      </c>
      <c r="H22" s="88">
        <f>(G22-F22)/F22</f>
        <v>-0.25316455696202533</v>
      </c>
      <c r="I22" s="4">
        <v>67</v>
      </c>
      <c r="J22" s="90">
        <v>146</v>
      </c>
      <c r="K22" s="88">
        <f t="shared" si="3"/>
        <v>1.1791044776119404</v>
      </c>
      <c r="L22" s="68">
        <v>320</v>
      </c>
      <c r="M22" s="90">
        <v>198</v>
      </c>
      <c r="N22" s="87">
        <f t="shared" si="0"/>
        <v>-0.38125</v>
      </c>
      <c r="O22" s="97" t="s">
        <v>11</v>
      </c>
      <c r="P22" s="149"/>
      <c r="Q22" s="14" t="s">
        <v>42</v>
      </c>
      <c r="R22" s="4">
        <v>492</v>
      </c>
      <c r="S22" s="68">
        <v>599</v>
      </c>
      <c r="T22" s="61">
        <f t="shared" si="1"/>
        <v>0.21747967479674796</v>
      </c>
      <c r="U22" s="68">
        <v>266</v>
      </c>
      <c r="V22" s="68">
        <v>213</v>
      </c>
      <c r="W22" s="61">
        <f t="shared" si="4"/>
        <v>-0.19924812030075187</v>
      </c>
      <c r="X22" s="4">
        <v>2961</v>
      </c>
      <c r="Y22" s="68">
        <v>2096</v>
      </c>
      <c r="Z22" s="61">
        <f t="shared" si="5"/>
        <v>-0.2921310368118879</v>
      </c>
      <c r="AA22" s="9" t="s">
        <v>11</v>
      </c>
      <c r="AB22" s="58"/>
      <c r="AC22" s="150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2:56" ht="12" customHeight="1">
      <c r="B23" s="81" t="s">
        <v>43</v>
      </c>
      <c r="C23" s="4">
        <v>26630</v>
      </c>
      <c r="D23" s="117">
        <v>28705</v>
      </c>
      <c r="E23" s="87">
        <f>(D23-C23)/C23</f>
        <v>0.07791963950431843</v>
      </c>
      <c r="F23" s="68">
        <v>2329</v>
      </c>
      <c r="G23" s="108">
        <v>2417</v>
      </c>
      <c r="H23" s="88">
        <f>(G23-F23)/F23</f>
        <v>0.037784456848432804</v>
      </c>
      <c r="I23" s="4">
        <v>266</v>
      </c>
      <c r="J23" s="90">
        <v>371</v>
      </c>
      <c r="K23" s="88">
        <f t="shared" si="3"/>
        <v>0.39473684210526316</v>
      </c>
      <c r="L23" s="68">
        <v>555</v>
      </c>
      <c r="M23" s="90">
        <v>127</v>
      </c>
      <c r="N23" s="87">
        <f t="shared" si="0"/>
        <v>-0.7711711711711712</v>
      </c>
      <c r="O23" s="97" t="s">
        <v>12</v>
      </c>
      <c r="P23" s="149"/>
      <c r="Q23" s="14" t="s">
        <v>43</v>
      </c>
      <c r="R23" s="4">
        <v>5592</v>
      </c>
      <c r="S23" s="68">
        <v>6035</v>
      </c>
      <c r="T23" s="61">
        <f t="shared" si="1"/>
        <v>0.0792203147353362</v>
      </c>
      <c r="U23" s="68">
        <v>638</v>
      </c>
      <c r="V23" s="68">
        <v>352</v>
      </c>
      <c r="W23" s="61">
        <f t="shared" si="4"/>
        <v>-0.4482758620689655</v>
      </c>
      <c r="X23" s="4">
        <v>4631</v>
      </c>
      <c r="Y23" s="68">
        <v>4665</v>
      </c>
      <c r="Z23" s="61">
        <f t="shared" si="5"/>
        <v>0.007341826819261499</v>
      </c>
      <c r="AA23" s="9" t="s">
        <v>12</v>
      </c>
      <c r="AB23" s="49"/>
      <c r="AC23" s="150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2:56" ht="12" customHeight="1">
      <c r="B24" s="81" t="s">
        <v>44</v>
      </c>
      <c r="C24" s="4">
        <v>4027</v>
      </c>
      <c r="D24" s="117">
        <v>3221</v>
      </c>
      <c r="E24" s="87">
        <f>(D24-C24)/C24</f>
        <v>-0.20014899428855226</v>
      </c>
      <c r="F24" s="68">
        <v>519</v>
      </c>
      <c r="G24" s="108">
        <v>233</v>
      </c>
      <c r="H24" s="88">
        <f>(G24-F24)/F24</f>
        <v>-0.5510597302504817</v>
      </c>
      <c r="I24" s="4">
        <v>188</v>
      </c>
      <c r="J24" s="90">
        <v>109</v>
      </c>
      <c r="K24" s="88">
        <f t="shared" si="3"/>
        <v>-0.42021276595744683</v>
      </c>
      <c r="L24" s="68">
        <v>79</v>
      </c>
      <c r="M24" s="90">
        <v>13</v>
      </c>
      <c r="N24" s="87">
        <f t="shared" si="0"/>
        <v>-0.8354430379746836</v>
      </c>
      <c r="O24" s="97" t="s">
        <v>13</v>
      </c>
      <c r="P24" s="149"/>
      <c r="Q24" s="14" t="s">
        <v>44</v>
      </c>
      <c r="R24" s="4">
        <v>857</v>
      </c>
      <c r="S24" s="68">
        <v>859</v>
      </c>
      <c r="T24" s="61">
        <f t="shared" si="1"/>
        <v>0.002333722287047841</v>
      </c>
      <c r="U24" s="68">
        <v>596</v>
      </c>
      <c r="V24" s="68">
        <v>992</v>
      </c>
      <c r="W24" s="61">
        <f t="shared" si="4"/>
        <v>0.6644295302013423</v>
      </c>
      <c r="X24" s="4">
        <v>2974</v>
      </c>
      <c r="Y24" s="68">
        <v>2082</v>
      </c>
      <c r="Z24" s="61">
        <f t="shared" si="5"/>
        <v>-0.29993275050437124</v>
      </c>
      <c r="AA24" s="9" t="s">
        <v>13</v>
      </c>
      <c r="AB24" s="49"/>
      <c r="AC24" s="150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2:56" ht="12" customHeight="1">
      <c r="B25" s="81" t="s">
        <v>80</v>
      </c>
      <c r="C25" s="4">
        <v>2866</v>
      </c>
      <c r="D25" s="117">
        <v>2779</v>
      </c>
      <c r="E25" s="87">
        <f>(D25-C25)/C25</f>
        <v>-0.03035589672016748</v>
      </c>
      <c r="F25" s="68">
        <v>0</v>
      </c>
      <c r="G25" s="108">
        <v>1162</v>
      </c>
      <c r="H25" s="88" t="e">
        <f>(G25-F25)/F25</f>
        <v>#DIV/0!</v>
      </c>
      <c r="I25" s="4">
        <v>179</v>
      </c>
      <c r="J25" s="90">
        <v>79</v>
      </c>
      <c r="K25" s="88">
        <f t="shared" si="3"/>
        <v>-0.5586592178770949</v>
      </c>
      <c r="L25" s="68">
        <v>118</v>
      </c>
      <c r="M25" s="90">
        <v>38</v>
      </c>
      <c r="N25" s="87">
        <f t="shared" si="0"/>
        <v>-0.6779661016949152</v>
      </c>
      <c r="O25" s="97" t="s">
        <v>93</v>
      </c>
      <c r="P25" s="149"/>
      <c r="Q25" s="14" t="s">
        <v>80</v>
      </c>
      <c r="R25" s="4">
        <v>0</v>
      </c>
      <c r="S25" s="68">
        <v>0</v>
      </c>
      <c r="T25" s="61" t="e">
        <f t="shared" si="1"/>
        <v>#DIV/0!</v>
      </c>
      <c r="U25" s="68">
        <v>423</v>
      </c>
      <c r="V25" s="68">
        <v>574</v>
      </c>
      <c r="W25" s="61">
        <f t="shared" si="4"/>
        <v>0.35697399527186763</v>
      </c>
      <c r="X25" s="4">
        <v>506</v>
      </c>
      <c r="Y25" s="68">
        <v>464</v>
      </c>
      <c r="Z25" s="61">
        <f t="shared" si="5"/>
        <v>-0.08300395256916997</v>
      </c>
      <c r="AA25" s="9" t="s">
        <v>93</v>
      </c>
      <c r="AB25" s="49"/>
      <c r="AC25" s="150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" customHeight="1">
      <c r="A26" s="57"/>
      <c r="B26" s="81" t="s">
        <v>45</v>
      </c>
      <c r="C26" s="4">
        <v>3001</v>
      </c>
      <c r="D26" s="117">
        <v>3081</v>
      </c>
      <c r="E26" s="87">
        <f>(D26-C26)/C26</f>
        <v>0.026657780739753417</v>
      </c>
      <c r="F26" s="68">
        <v>362</v>
      </c>
      <c r="G26" s="108">
        <v>326</v>
      </c>
      <c r="H26" s="88">
        <f>(G26-F26)/F26</f>
        <v>-0.09944751381215469</v>
      </c>
      <c r="I26" s="4">
        <v>70</v>
      </c>
      <c r="J26" s="90">
        <v>211</v>
      </c>
      <c r="K26" s="88">
        <f t="shared" si="3"/>
        <v>2.0142857142857142</v>
      </c>
      <c r="L26" s="68">
        <v>82</v>
      </c>
      <c r="M26" s="90">
        <v>14</v>
      </c>
      <c r="N26" s="87">
        <f t="shared" si="0"/>
        <v>-0.8292682926829268</v>
      </c>
      <c r="O26" s="97" t="s">
        <v>14</v>
      </c>
      <c r="P26" s="149"/>
      <c r="Q26" s="14" t="s">
        <v>45</v>
      </c>
      <c r="R26" s="4">
        <v>336</v>
      </c>
      <c r="S26" s="68">
        <v>376</v>
      </c>
      <c r="T26" s="61">
        <f t="shared" si="1"/>
        <v>0.11904761904761904</v>
      </c>
      <c r="U26" s="68">
        <v>149</v>
      </c>
      <c r="V26" s="68">
        <v>764</v>
      </c>
      <c r="W26" s="61">
        <f t="shared" si="4"/>
        <v>4.12751677852349</v>
      </c>
      <c r="X26" s="4">
        <v>971</v>
      </c>
      <c r="Y26" s="68">
        <v>600</v>
      </c>
      <c r="Z26" s="61">
        <f t="shared" si="5"/>
        <v>-0.3820803295571576</v>
      </c>
      <c r="AA26" s="9" t="s">
        <v>14</v>
      </c>
      <c r="AB26" s="56"/>
      <c r="AC26" s="150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" customHeight="1">
      <c r="A27" s="57"/>
      <c r="B27" s="81" t="s">
        <v>82</v>
      </c>
      <c r="C27" s="4">
        <v>3867</v>
      </c>
      <c r="D27" s="117">
        <v>2644</v>
      </c>
      <c r="E27" s="87">
        <f>(D27-C27)/C27</f>
        <v>-0.31626583915179723</v>
      </c>
      <c r="F27" s="68">
        <v>0</v>
      </c>
      <c r="G27" s="108">
        <v>0</v>
      </c>
      <c r="H27" s="88" t="e">
        <f>(G27-F27)/F27</f>
        <v>#DIV/0!</v>
      </c>
      <c r="I27" s="4">
        <v>80</v>
      </c>
      <c r="J27" s="90">
        <v>60</v>
      </c>
      <c r="K27" s="88">
        <f t="shared" si="3"/>
        <v>-0.25</v>
      </c>
      <c r="L27" s="68">
        <v>21</v>
      </c>
      <c r="M27" s="90">
        <v>0</v>
      </c>
      <c r="N27" s="87">
        <f t="shared" si="0"/>
        <v>-1</v>
      </c>
      <c r="O27" s="97" t="s">
        <v>95</v>
      </c>
      <c r="P27" s="149"/>
      <c r="Q27" s="14" t="s">
        <v>82</v>
      </c>
      <c r="R27" s="4">
        <v>0</v>
      </c>
      <c r="S27" s="68">
        <v>0</v>
      </c>
      <c r="T27" s="61" t="e">
        <f t="shared" si="1"/>
        <v>#DIV/0!</v>
      </c>
      <c r="U27" s="68">
        <v>425</v>
      </c>
      <c r="V27" s="68">
        <v>161</v>
      </c>
      <c r="W27" s="61">
        <f t="shared" si="4"/>
        <v>-0.6211764705882353</v>
      </c>
      <c r="X27" s="4">
        <v>358</v>
      </c>
      <c r="Y27" s="68">
        <v>428</v>
      </c>
      <c r="Z27" s="61">
        <f t="shared" si="5"/>
        <v>0.19553072625698323</v>
      </c>
      <c r="AA27" s="9" t="s">
        <v>95</v>
      </c>
      <c r="AB27" s="56"/>
      <c r="AC27" s="150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" customHeight="1">
      <c r="A28" s="57"/>
      <c r="B28" s="81" t="s">
        <v>81</v>
      </c>
      <c r="C28" s="4">
        <v>4910</v>
      </c>
      <c r="D28" s="117">
        <v>4202</v>
      </c>
      <c r="E28" s="87">
        <f>(D28-C28)/C28</f>
        <v>-0.14419551934826885</v>
      </c>
      <c r="F28" s="68">
        <v>128</v>
      </c>
      <c r="G28" s="108">
        <v>49</v>
      </c>
      <c r="H28" s="88">
        <f>(G28-F28)/F28</f>
        <v>-0.6171875</v>
      </c>
      <c r="I28" s="4">
        <v>30</v>
      </c>
      <c r="J28" s="90">
        <v>12</v>
      </c>
      <c r="K28" s="88">
        <f t="shared" si="3"/>
        <v>-0.6</v>
      </c>
      <c r="L28" s="68">
        <v>83</v>
      </c>
      <c r="M28" s="90">
        <v>2</v>
      </c>
      <c r="N28" s="87">
        <f t="shared" si="0"/>
        <v>-0.9759036144578314</v>
      </c>
      <c r="O28" s="97" t="s">
        <v>94</v>
      </c>
      <c r="P28" s="149"/>
      <c r="Q28" s="14" t="s">
        <v>81</v>
      </c>
      <c r="R28" s="4">
        <v>0</v>
      </c>
      <c r="S28" s="68">
        <v>0</v>
      </c>
      <c r="T28" s="61" t="e">
        <f t="shared" si="1"/>
        <v>#DIV/0!</v>
      </c>
      <c r="U28" s="68">
        <v>769</v>
      </c>
      <c r="V28" s="68">
        <v>364</v>
      </c>
      <c r="W28" s="61">
        <f t="shared" si="4"/>
        <v>-0.5266579973992198</v>
      </c>
      <c r="X28" s="4">
        <v>567</v>
      </c>
      <c r="Y28" s="68">
        <v>562</v>
      </c>
      <c r="Z28" s="61">
        <f t="shared" si="5"/>
        <v>-0.008818342151675485</v>
      </c>
      <c r="AA28" s="9" t="s">
        <v>94</v>
      </c>
      <c r="AB28" s="56"/>
      <c r="AC28" s="150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" customHeight="1">
      <c r="A29" s="57"/>
      <c r="B29" s="81" t="s">
        <v>83</v>
      </c>
      <c r="C29" s="4">
        <v>3297</v>
      </c>
      <c r="D29" s="117">
        <v>2747</v>
      </c>
      <c r="E29" s="87">
        <f>(D29-C29)/C29</f>
        <v>-0.16681831968456173</v>
      </c>
      <c r="F29" s="68">
        <v>0</v>
      </c>
      <c r="G29" s="108">
        <v>0</v>
      </c>
      <c r="H29" s="88" t="e">
        <f>(G29-F29)/F29</f>
        <v>#DIV/0!</v>
      </c>
      <c r="I29" s="4">
        <v>46</v>
      </c>
      <c r="J29" s="90">
        <v>5</v>
      </c>
      <c r="K29" s="88">
        <f t="shared" si="3"/>
        <v>-0.8913043478260869</v>
      </c>
      <c r="L29" s="68">
        <v>163</v>
      </c>
      <c r="M29" s="90">
        <v>6</v>
      </c>
      <c r="N29" s="87">
        <f t="shared" si="0"/>
        <v>-0.9631901840490797</v>
      </c>
      <c r="O29" s="97" t="s">
        <v>96</v>
      </c>
      <c r="P29" s="149"/>
      <c r="Q29" s="14" t="s">
        <v>83</v>
      </c>
      <c r="R29" s="4">
        <v>0</v>
      </c>
      <c r="S29" s="68">
        <v>0</v>
      </c>
      <c r="T29" s="61" t="e">
        <f t="shared" si="1"/>
        <v>#DIV/0!</v>
      </c>
      <c r="U29" s="68">
        <v>169</v>
      </c>
      <c r="V29" s="68">
        <v>150</v>
      </c>
      <c r="W29" s="61">
        <f t="shared" si="4"/>
        <v>-0.11242603550295859</v>
      </c>
      <c r="X29" s="4">
        <v>400</v>
      </c>
      <c r="Y29" s="68">
        <v>473</v>
      </c>
      <c r="Z29" s="61">
        <f t="shared" si="5"/>
        <v>0.1825</v>
      </c>
      <c r="AA29" s="9" t="s">
        <v>96</v>
      </c>
      <c r="AB29" s="56"/>
      <c r="AC29" s="150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" customHeight="1">
      <c r="A30" s="57"/>
      <c r="B30" s="81" t="s">
        <v>84</v>
      </c>
      <c r="C30" s="4">
        <v>2524</v>
      </c>
      <c r="D30" s="117">
        <v>2090</v>
      </c>
      <c r="E30" s="87">
        <f>(D30-C30)/C30</f>
        <v>-0.17194928684627575</v>
      </c>
      <c r="F30" s="68">
        <v>0</v>
      </c>
      <c r="G30" s="108">
        <v>0</v>
      </c>
      <c r="H30" s="88" t="e">
        <f>(G30-F30)/F30</f>
        <v>#DIV/0!</v>
      </c>
      <c r="I30" s="4">
        <v>79</v>
      </c>
      <c r="J30" s="90">
        <v>46</v>
      </c>
      <c r="K30" s="88">
        <f t="shared" si="3"/>
        <v>-0.4177215189873418</v>
      </c>
      <c r="L30" s="68">
        <v>66</v>
      </c>
      <c r="M30" s="90">
        <v>0</v>
      </c>
      <c r="N30" s="87">
        <f t="shared" si="0"/>
        <v>-1</v>
      </c>
      <c r="O30" s="97" t="s">
        <v>97</v>
      </c>
      <c r="P30" s="149"/>
      <c r="Q30" s="14" t="s">
        <v>84</v>
      </c>
      <c r="R30" s="4">
        <v>0</v>
      </c>
      <c r="S30" s="68">
        <v>0</v>
      </c>
      <c r="T30" s="61" t="e">
        <f t="shared" si="1"/>
        <v>#DIV/0!</v>
      </c>
      <c r="U30" s="68">
        <v>19</v>
      </c>
      <c r="V30" s="68">
        <v>205</v>
      </c>
      <c r="W30" s="61">
        <f t="shared" si="4"/>
        <v>9.789473684210526</v>
      </c>
      <c r="X30" s="4">
        <v>668</v>
      </c>
      <c r="Y30" s="68">
        <v>653</v>
      </c>
      <c r="Z30" s="61">
        <f t="shared" si="5"/>
        <v>-0.02245508982035928</v>
      </c>
      <c r="AA30" s="9" t="s">
        <v>97</v>
      </c>
      <c r="AB30" s="56"/>
      <c r="AC30" s="150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2:56" ht="12" customHeight="1">
      <c r="B31" s="81" t="s">
        <v>58</v>
      </c>
      <c r="C31" s="4">
        <v>2130</v>
      </c>
      <c r="D31" s="117">
        <v>1315</v>
      </c>
      <c r="E31" s="87">
        <f>(D31-C31)/C31</f>
        <v>-0.3826291079812207</v>
      </c>
      <c r="F31" s="68">
        <v>82</v>
      </c>
      <c r="G31" s="108">
        <v>66</v>
      </c>
      <c r="H31" s="88">
        <f>(G31-F31)/F31</f>
        <v>-0.1951219512195122</v>
      </c>
      <c r="I31" s="4">
        <v>197</v>
      </c>
      <c r="J31" s="90">
        <v>969</v>
      </c>
      <c r="K31" s="88">
        <f t="shared" si="3"/>
        <v>3.918781725888325</v>
      </c>
      <c r="L31" s="68">
        <v>152</v>
      </c>
      <c r="M31" s="90">
        <v>4</v>
      </c>
      <c r="N31" s="87">
        <f t="shared" si="0"/>
        <v>-0.9736842105263158</v>
      </c>
      <c r="O31" s="97" t="s">
        <v>25</v>
      </c>
      <c r="P31" s="149"/>
      <c r="Q31" s="14" t="s">
        <v>58</v>
      </c>
      <c r="R31" s="4">
        <v>58</v>
      </c>
      <c r="S31" s="68">
        <v>119</v>
      </c>
      <c r="T31" s="61">
        <f t="shared" si="1"/>
        <v>1.0517241379310345</v>
      </c>
      <c r="U31" s="68">
        <v>71</v>
      </c>
      <c r="V31" s="68">
        <v>24</v>
      </c>
      <c r="W31" s="61">
        <f t="shared" si="4"/>
        <v>-0.6619718309859155</v>
      </c>
      <c r="X31" s="4">
        <v>406</v>
      </c>
      <c r="Y31" s="68">
        <v>508</v>
      </c>
      <c r="Z31" s="61">
        <f t="shared" si="5"/>
        <v>0.2512315270935961</v>
      </c>
      <c r="AA31" s="9" t="s">
        <v>25</v>
      </c>
      <c r="AB31" s="49"/>
      <c r="AC31" s="150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56" ht="12" customHeight="1">
      <c r="B32" s="81" t="s">
        <v>31</v>
      </c>
      <c r="C32" s="4">
        <v>71268</v>
      </c>
      <c r="D32" s="117">
        <v>60243</v>
      </c>
      <c r="E32" s="87">
        <f>(D32-C32)/C32</f>
        <v>-0.1546977605657518</v>
      </c>
      <c r="F32" s="68">
        <v>29092</v>
      </c>
      <c r="G32" s="108">
        <v>26119</v>
      </c>
      <c r="H32" s="88">
        <f>(G32-F32)/F32</f>
        <v>-0.10219304276089647</v>
      </c>
      <c r="I32" s="4">
        <v>3393</v>
      </c>
      <c r="J32" s="90">
        <v>3573</v>
      </c>
      <c r="K32" s="88">
        <f t="shared" si="3"/>
        <v>0.05305039787798409</v>
      </c>
      <c r="L32" s="68">
        <v>1535</v>
      </c>
      <c r="M32" s="90">
        <v>653</v>
      </c>
      <c r="N32" s="87">
        <f t="shared" si="0"/>
        <v>-0.5745928338762215</v>
      </c>
      <c r="O32" s="97" t="s">
        <v>15</v>
      </c>
      <c r="P32" s="149"/>
      <c r="Q32" s="14" t="s">
        <v>31</v>
      </c>
      <c r="R32" s="4">
        <v>7657</v>
      </c>
      <c r="S32" s="68">
        <v>6591</v>
      </c>
      <c r="T32" s="61">
        <f t="shared" si="1"/>
        <v>-0.13921901528013583</v>
      </c>
      <c r="U32" s="68">
        <v>2292</v>
      </c>
      <c r="V32" s="68">
        <v>3657</v>
      </c>
      <c r="W32" s="61">
        <f t="shared" si="4"/>
        <v>0.5955497382198953</v>
      </c>
      <c r="X32" s="4">
        <v>8750</v>
      </c>
      <c r="Y32" s="68">
        <v>17066</v>
      </c>
      <c r="Z32" s="61">
        <f t="shared" si="5"/>
        <v>0.9504</v>
      </c>
      <c r="AA32" s="9" t="s">
        <v>15</v>
      </c>
      <c r="AB32" s="49"/>
      <c r="AC32" s="150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2:56" ht="12" customHeight="1">
      <c r="B33" s="82" t="s">
        <v>46</v>
      </c>
      <c r="C33" s="5">
        <f>SUM(C13:C32)</f>
        <v>390793</v>
      </c>
      <c r="D33" s="118">
        <v>389286</v>
      </c>
      <c r="E33" s="93">
        <f>(D33-C33)/C33</f>
        <v>-0.0038562614990544867</v>
      </c>
      <c r="F33" s="5">
        <v>126373</v>
      </c>
      <c r="G33" s="5">
        <v>123626</v>
      </c>
      <c r="H33" s="94">
        <f>(G33-F33)/F33</f>
        <v>-0.021737238175876177</v>
      </c>
      <c r="I33" s="5">
        <v>25890</v>
      </c>
      <c r="J33" s="5">
        <v>23316</v>
      </c>
      <c r="K33" s="94">
        <f t="shared" si="3"/>
        <v>-0.09942062572421785</v>
      </c>
      <c r="L33" s="5">
        <v>48018</v>
      </c>
      <c r="M33" s="5">
        <v>19968</v>
      </c>
      <c r="N33" s="93">
        <f t="shared" si="0"/>
        <v>-0.5841559415219293</v>
      </c>
      <c r="O33" s="98" t="s">
        <v>16</v>
      </c>
      <c r="P33" s="149"/>
      <c r="Q33" s="15" t="s">
        <v>46</v>
      </c>
      <c r="R33" s="5">
        <v>43104</v>
      </c>
      <c r="S33" s="5">
        <v>39092</v>
      </c>
      <c r="T33" s="63">
        <f t="shared" si="1"/>
        <v>-0.09307720861172977</v>
      </c>
      <c r="U33" s="69">
        <v>36663</v>
      </c>
      <c r="V33" s="69">
        <v>33225</v>
      </c>
      <c r="W33" s="63">
        <f t="shared" si="4"/>
        <v>-0.09377301366500286</v>
      </c>
      <c r="X33" s="5">
        <v>167475</v>
      </c>
      <c r="Y33" s="5">
        <v>147057</v>
      </c>
      <c r="Z33" s="63">
        <f t="shared" si="5"/>
        <v>-0.1219167039856695</v>
      </c>
      <c r="AA33" s="10" t="s">
        <v>16</v>
      </c>
      <c r="AB33" s="50"/>
      <c r="AC33" s="150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56" ht="12" customHeight="1">
      <c r="B34" s="81" t="s">
        <v>47</v>
      </c>
      <c r="C34" s="4">
        <v>4083</v>
      </c>
      <c r="D34" s="117">
        <v>1799</v>
      </c>
      <c r="E34" s="87">
        <f>(D34-C34)/C34</f>
        <v>-0.5593926034778349</v>
      </c>
      <c r="F34" s="4">
        <v>0</v>
      </c>
      <c r="G34" s="108">
        <v>0</v>
      </c>
      <c r="H34" s="94" t="e">
        <f>(G34-F34)/F34</f>
        <v>#DIV/0!</v>
      </c>
      <c r="I34" s="4">
        <v>3</v>
      </c>
      <c r="J34" s="90">
        <v>6</v>
      </c>
      <c r="K34" s="88">
        <f t="shared" si="3"/>
        <v>1</v>
      </c>
      <c r="L34" s="68">
        <v>0</v>
      </c>
      <c r="M34" s="90">
        <v>0</v>
      </c>
      <c r="N34" s="93" t="e">
        <f t="shared" si="0"/>
        <v>#DIV/0!</v>
      </c>
      <c r="O34" s="97" t="s">
        <v>17</v>
      </c>
      <c r="P34" s="149"/>
      <c r="Q34" s="14" t="s">
        <v>47</v>
      </c>
      <c r="R34" s="4">
        <v>276</v>
      </c>
      <c r="S34" s="68">
        <v>252</v>
      </c>
      <c r="T34" s="61">
        <f t="shared" si="1"/>
        <v>-0.08695652173913043</v>
      </c>
      <c r="U34" s="68">
        <v>68</v>
      </c>
      <c r="V34" s="68">
        <v>29</v>
      </c>
      <c r="W34" s="61">
        <f t="shared" si="4"/>
        <v>-0.5735294117647058</v>
      </c>
      <c r="X34" s="4">
        <v>1499</v>
      </c>
      <c r="Y34" s="68">
        <v>2379</v>
      </c>
      <c r="Z34" s="61">
        <f t="shared" si="5"/>
        <v>0.5870580386924616</v>
      </c>
      <c r="AA34" s="9" t="s">
        <v>17</v>
      </c>
      <c r="AB34" s="49"/>
      <c r="AC34" s="150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2:56" ht="12" customHeight="1">
      <c r="B35" s="81" t="s">
        <v>48</v>
      </c>
      <c r="C35" s="4">
        <v>5767</v>
      </c>
      <c r="D35" s="117">
        <v>4970</v>
      </c>
      <c r="E35" s="87">
        <f>(D35-C35)/C35</f>
        <v>-0.1382001040402289</v>
      </c>
      <c r="F35" s="68">
        <v>1988</v>
      </c>
      <c r="G35" s="108">
        <v>1884</v>
      </c>
      <c r="H35" s="88">
        <f>(G35-F35)/F35</f>
        <v>-0.052313883299798795</v>
      </c>
      <c r="I35" s="4">
        <v>184</v>
      </c>
      <c r="J35" s="90">
        <v>219</v>
      </c>
      <c r="K35" s="88">
        <f t="shared" si="3"/>
        <v>0.19021739130434784</v>
      </c>
      <c r="L35" s="68">
        <v>165</v>
      </c>
      <c r="M35" s="90">
        <v>100</v>
      </c>
      <c r="N35" s="93">
        <f t="shared" si="0"/>
        <v>-0.3939393939393939</v>
      </c>
      <c r="O35" s="97" t="s">
        <v>18</v>
      </c>
      <c r="P35" s="149"/>
      <c r="Q35" s="14" t="s">
        <v>48</v>
      </c>
      <c r="R35" s="4">
        <v>579</v>
      </c>
      <c r="S35" s="68">
        <v>373</v>
      </c>
      <c r="T35" s="61">
        <f t="shared" si="1"/>
        <v>-0.35578583765112265</v>
      </c>
      <c r="U35" s="68">
        <v>190</v>
      </c>
      <c r="V35" s="68">
        <v>120</v>
      </c>
      <c r="W35" s="61">
        <f t="shared" si="4"/>
        <v>-0.3684210526315789</v>
      </c>
      <c r="X35" s="4">
        <v>670</v>
      </c>
      <c r="Y35" s="68">
        <v>1032</v>
      </c>
      <c r="Z35" s="61">
        <f t="shared" si="5"/>
        <v>0.5402985074626866</v>
      </c>
      <c r="AA35" s="9" t="s">
        <v>18</v>
      </c>
      <c r="AB35" s="49"/>
      <c r="AC35" s="15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2:56" ht="12" customHeight="1">
      <c r="B36" s="81" t="s">
        <v>53</v>
      </c>
      <c r="C36" s="4">
        <v>7384</v>
      </c>
      <c r="D36" s="117">
        <v>4417</v>
      </c>
      <c r="E36" s="87">
        <f>(D36-C36)/C36</f>
        <v>-0.4018147345612134</v>
      </c>
      <c r="F36" s="68">
        <v>2872</v>
      </c>
      <c r="G36" s="108">
        <v>2386</v>
      </c>
      <c r="H36" s="88">
        <f>(G36-F36)/F36</f>
        <v>-0.1692200557103064</v>
      </c>
      <c r="I36" s="4">
        <v>650</v>
      </c>
      <c r="J36" s="90">
        <v>570</v>
      </c>
      <c r="K36" s="88">
        <f t="shared" si="3"/>
        <v>-0.12307692307692308</v>
      </c>
      <c r="L36" s="68">
        <v>1468</v>
      </c>
      <c r="M36" s="90">
        <v>1148</v>
      </c>
      <c r="N36" s="93">
        <f t="shared" si="0"/>
        <v>-0.21798365122615804</v>
      </c>
      <c r="O36" s="97" t="s">
        <v>23</v>
      </c>
      <c r="P36" s="149"/>
      <c r="Q36" s="14" t="s">
        <v>53</v>
      </c>
      <c r="R36" s="4">
        <v>2273</v>
      </c>
      <c r="S36" s="68">
        <v>1730</v>
      </c>
      <c r="T36" s="61">
        <f t="shared" si="1"/>
        <v>-0.2388913330400352</v>
      </c>
      <c r="U36" s="68">
        <v>1858</v>
      </c>
      <c r="V36" s="68">
        <v>534</v>
      </c>
      <c r="W36" s="61">
        <f t="shared" si="4"/>
        <v>-0.71259418729817</v>
      </c>
      <c r="X36" s="4">
        <v>4167</v>
      </c>
      <c r="Y36" s="68">
        <v>3120</v>
      </c>
      <c r="Z36" s="61">
        <f t="shared" si="5"/>
        <v>-0.25125989920806335</v>
      </c>
      <c r="AA36" s="9" t="s">
        <v>23</v>
      </c>
      <c r="AB36" s="49"/>
      <c r="AC36" s="15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2:56" ht="12" customHeight="1">
      <c r="B37" s="81" t="s">
        <v>54</v>
      </c>
      <c r="C37" s="4">
        <v>766</v>
      </c>
      <c r="D37" s="117">
        <v>587</v>
      </c>
      <c r="E37" s="87">
        <f>(D37-C37)/C37</f>
        <v>-0.23368146214099217</v>
      </c>
      <c r="F37" s="68">
        <v>108</v>
      </c>
      <c r="G37" s="108">
        <v>80</v>
      </c>
      <c r="H37" s="88">
        <f>(G37-F37)/F37</f>
        <v>-0.25925925925925924</v>
      </c>
      <c r="I37" s="4">
        <v>49</v>
      </c>
      <c r="J37" s="90">
        <v>52</v>
      </c>
      <c r="K37" s="88">
        <f t="shared" si="3"/>
        <v>0.061224489795918366</v>
      </c>
      <c r="L37" s="68">
        <v>168</v>
      </c>
      <c r="M37" s="90">
        <v>81</v>
      </c>
      <c r="N37" s="93">
        <f t="shared" si="0"/>
        <v>-0.5178571428571429</v>
      </c>
      <c r="O37" s="97" t="s">
        <v>24</v>
      </c>
      <c r="P37" s="149"/>
      <c r="Q37" s="14" t="s">
        <v>54</v>
      </c>
      <c r="R37" s="4">
        <v>243</v>
      </c>
      <c r="S37" s="68">
        <v>95</v>
      </c>
      <c r="T37" s="61">
        <f t="shared" si="1"/>
        <v>-0.6090534979423868</v>
      </c>
      <c r="U37" s="68">
        <v>66</v>
      </c>
      <c r="V37" s="68">
        <v>158</v>
      </c>
      <c r="W37" s="61">
        <f t="shared" si="4"/>
        <v>1.393939393939394</v>
      </c>
      <c r="X37" s="4">
        <v>433</v>
      </c>
      <c r="Y37" s="68">
        <v>633</v>
      </c>
      <c r="Z37" s="61">
        <f t="shared" si="5"/>
        <v>0.4618937644341801</v>
      </c>
      <c r="AA37" s="9" t="s">
        <v>24</v>
      </c>
      <c r="AB37" s="49"/>
      <c r="AC37" s="15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2:56" ht="12" customHeight="1">
      <c r="B38" s="81" t="s">
        <v>49</v>
      </c>
      <c r="C38" s="4">
        <v>1788</v>
      </c>
      <c r="D38" s="117">
        <v>1548</v>
      </c>
      <c r="E38" s="87">
        <f>(D38-C38)/C38</f>
        <v>-0.1342281879194631</v>
      </c>
      <c r="F38" s="68">
        <v>1936</v>
      </c>
      <c r="G38" s="108">
        <v>1898</v>
      </c>
      <c r="H38" s="88">
        <f>(G38-F38)/F38</f>
        <v>-0.01962809917355372</v>
      </c>
      <c r="I38" s="4">
        <v>11</v>
      </c>
      <c r="J38" s="90">
        <v>0</v>
      </c>
      <c r="K38" s="88">
        <f t="shared" si="3"/>
        <v>-1</v>
      </c>
      <c r="L38" s="68">
        <v>32</v>
      </c>
      <c r="M38" s="90">
        <v>0</v>
      </c>
      <c r="N38" s="93">
        <f t="shared" si="0"/>
        <v>-1</v>
      </c>
      <c r="O38" s="97" t="s">
        <v>19</v>
      </c>
      <c r="P38" s="149"/>
      <c r="Q38" s="14" t="s">
        <v>49</v>
      </c>
      <c r="R38" s="4">
        <v>386</v>
      </c>
      <c r="S38" s="68">
        <v>259</v>
      </c>
      <c r="T38" s="61">
        <f t="shared" si="1"/>
        <v>-0.3290155440414508</v>
      </c>
      <c r="U38" s="68">
        <v>200</v>
      </c>
      <c r="V38" s="68">
        <v>1027</v>
      </c>
      <c r="W38" s="61">
        <f t="shared" si="4"/>
        <v>4.135</v>
      </c>
      <c r="X38" s="4">
        <v>524</v>
      </c>
      <c r="Y38" s="68">
        <v>560</v>
      </c>
      <c r="Z38" s="61">
        <f t="shared" si="5"/>
        <v>0.06870229007633588</v>
      </c>
      <c r="AA38" s="9" t="s">
        <v>19</v>
      </c>
      <c r="AB38" s="49"/>
      <c r="AC38" s="150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2:56" ht="12" customHeight="1">
      <c r="B39" s="81" t="s">
        <v>50</v>
      </c>
      <c r="C39" s="4">
        <v>2649</v>
      </c>
      <c r="D39" s="117">
        <v>2222</v>
      </c>
      <c r="E39" s="87">
        <f>(D39-C39)/C39</f>
        <v>-0.16119290298225747</v>
      </c>
      <c r="F39" s="68">
        <v>112</v>
      </c>
      <c r="G39" s="108">
        <v>17</v>
      </c>
      <c r="H39" s="88">
        <f>(G39-F39)/F39</f>
        <v>-0.8482142857142857</v>
      </c>
      <c r="I39" s="4">
        <v>41</v>
      </c>
      <c r="J39" s="90">
        <v>74</v>
      </c>
      <c r="K39" s="88">
        <f t="shared" si="3"/>
        <v>0.8048780487804879</v>
      </c>
      <c r="L39" s="68">
        <v>48</v>
      </c>
      <c r="M39" s="90">
        <v>19</v>
      </c>
      <c r="N39" s="93">
        <f t="shared" si="0"/>
        <v>-0.6041666666666666</v>
      </c>
      <c r="O39" s="97" t="s">
        <v>20</v>
      </c>
      <c r="P39" s="149"/>
      <c r="Q39" s="14" t="s">
        <v>50</v>
      </c>
      <c r="R39" s="4">
        <v>473</v>
      </c>
      <c r="S39" s="68">
        <v>373</v>
      </c>
      <c r="T39" s="61">
        <f t="shared" si="1"/>
        <v>-0.21141649048625794</v>
      </c>
      <c r="U39" s="68">
        <v>53</v>
      </c>
      <c r="V39" s="68">
        <v>24</v>
      </c>
      <c r="W39" s="61">
        <f t="shared" si="4"/>
        <v>-0.5471698113207547</v>
      </c>
      <c r="X39" s="4">
        <v>372</v>
      </c>
      <c r="Y39" s="68">
        <v>487</v>
      </c>
      <c r="Z39" s="61">
        <f t="shared" si="5"/>
        <v>0.30913978494623656</v>
      </c>
      <c r="AA39" s="9" t="s">
        <v>20</v>
      </c>
      <c r="AB39" s="49"/>
      <c r="AC39" s="150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2:56" ht="12" customHeight="1">
      <c r="B40" s="83" t="s">
        <v>51</v>
      </c>
      <c r="C40" s="4">
        <v>1632</v>
      </c>
      <c r="D40" s="120">
        <v>809</v>
      </c>
      <c r="E40" s="87">
        <f>(D40-C40)/C40</f>
        <v>-0.5042892156862745</v>
      </c>
      <c r="F40" s="68">
        <v>323</v>
      </c>
      <c r="G40" s="111">
        <v>468</v>
      </c>
      <c r="H40" s="88">
        <f>(G40-F40)/F40</f>
        <v>0.44891640866873067</v>
      </c>
      <c r="I40" s="4">
        <v>230</v>
      </c>
      <c r="J40" s="90">
        <v>208</v>
      </c>
      <c r="K40" s="88">
        <f t="shared" si="3"/>
        <v>-0.09565217391304348</v>
      </c>
      <c r="L40" s="68">
        <v>84</v>
      </c>
      <c r="M40" s="90">
        <v>0</v>
      </c>
      <c r="N40" s="93">
        <f t="shared" si="0"/>
        <v>-1</v>
      </c>
      <c r="O40" s="100" t="s">
        <v>64</v>
      </c>
      <c r="P40" s="149"/>
      <c r="Q40" s="17" t="s">
        <v>51</v>
      </c>
      <c r="R40" s="4">
        <v>819</v>
      </c>
      <c r="S40" s="68">
        <v>1285</v>
      </c>
      <c r="T40" s="61">
        <f t="shared" si="1"/>
        <v>0.568986568986569</v>
      </c>
      <c r="U40" s="68">
        <v>338</v>
      </c>
      <c r="V40" s="68">
        <v>371</v>
      </c>
      <c r="W40" s="61">
        <f t="shared" si="4"/>
        <v>0.09763313609467456</v>
      </c>
      <c r="X40" s="4">
        <v>270</v>
      </c>
      <c r="Y40" s="68">
        <v>453</v>
      </c>
      <c r="Z40" s="61">
        <f t="shared" si="5"/>
        <v>0.6777777777777778</v>
      </c>
      <c r="AA40" s="12" t="s">
        <v>64</v>
      </c>
      <c r="AB40" s="52"/>
      <c r="AC40" s="15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2:56" ht="12" customHeight="1">
      <c r="B41" s="81" t="s">
        <v>76</v>
      </c>
      <c r="C41" s="4">
        <v>2481</v>
      </c>
      <c r="D41" s="117">
        <v>1901</v>
      </c>
      <c r="E41" s="87">
        <f>(D41-C41)/C41</f>
        <v>-0.23377670294236194</v>
      </c>
      <c r="F41" s="68">
        <v>0</v>
      </c>
      <c r="G41" s="108">
        <v>0</v>
      </c>
      <c r="H41" s="88" t="e">
        <f>(G41-F41)/F41</f>
        <v>#DIV/0!</v>
      </c>
      <c r="I41" s="4">
        <v>166</v>
      </c>
      <c r="J41" s="90">
        <v>181</v>
      </c>
      <c r="K41" s="88">
        <f t="shared" si="3"/>
        <v>0.09036144578313253</v>
      </c>
      <c r="L41" s="68">
        <v>13</v>
      </c>
      <c r="M41" s="90">
        <v>0</v>
      </c>
      <c r="N41" s="93">
        <f t="shared" si="0"/>
        <v>-1</v>
      </c>
      <c r="O41" s="100" t="s">
        <v>89</v>
      </c>
      <c r="P41" s="149"/>
      <c r="Q41" s="14" t="s">
        <v>76</v>
      </c>
      <c r="R41" s="4">
        <v>0</v>
      </c>
      <c r="S41" s="68">
        <v>0</v>
      </c>
      <c r="T41" s="61" t="e">
        <f t="shared" si="1"/>
        <v>#DIV/0!</v>
      </c>
      <c r="U41" s="68">
        <v>57</v>
      </c>
      <c r="V41" s="68">
        <v>264</v>
      </c>
      <c r="W41" s="61">
        <f t="shared" si="4"/>
        <v>3.6315789473684212</v>
      </c>
      <c r="X41" s="4">
        <v>286</v>
      </c>
      <c r="Y41" s="68">
        <v>2612</v>
      </c>
      <c r="Z41" s="61">
        <f t="shared" si="5"/>
        <v>8.132867132867133</v>
      </c>
      <c r="AA41" s="9" t="s">
        <v>89</v>
      </c>
      <c r="AB41" s="49"/>
      <c r="AC41" s="150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2:56" ht="12" customHeight="1">
      <c r="B42" s="81" t="s">
        <v>77</v>
      </c>
      <c r="C42" s="4">
        <v>1582</v>
      </c>
      <c r="D42" s="117">
        <v>1624</v>
      </c>
      <c r="E42" s="87">
        <f>(D42-C42)/C42</f>
        <v>0.02654867256637168</v>
      </c>
      <c r="F42" s="68">
        <v>0</v>
      </c>
      <c r="G42" s="108">
        <v>0</v>
      </c>
      <c r="H42" s="88" t="e">
        <f>(G42-F42)/F42</f>
        <v>#DIV/0!</v>
      </c>
      <c r="I42" s="4">
        <v>380</v>
      </c>
      <c r="J42" s="90">
        <v>773</v>
      </c>
      <c r="K42" s="88">
        <f t="shared" si="3"/>
        <v>1.0342105263157895</v>
      </c>
      <c r="L42" s="68">
        <v>65</v>
      </c>
      <c r="M42" s="90">
        <v>23</v>
      </c>
      <c r="N42" s="93">
        <f t="shared" si="0"/>
        <v>-0.6461538461538462</v>
      </c>
      <c r="O42" s="100" t="s">
        <v>90</v>
      </c>
      <c r="P42" s="149"/>
      <c r="Q42" s="14" t="s">
        <v>77</v>
      </c>
      <c r="R42" s="4">
        <v>0</v>
      </c>
      <c r="S42" s="68">
        <v>0</v>
      </c>
      <c r="T42" s="61" t="e">
        <f t="shared" si="1"/>
        <v>#DIV/0!</v>
      </c>
      <c r="U42" s="68">
        <v>295</v>
      </c>
      <c r="V42" s="68">
        <v>239</v>
      </c>
      <c r="W42" s="61">
        <f t="shared" si="4"/>
        <v>-0.18983050847457628</v>
      </c>
      <c r="X42" s="4">
        <v>2272</v>
      </c>
      <c r="Y42" s="68">
        <v>8957</v>
      </c>
      <c r="Z42" s="61">
        <f t="shared" si="5"/>
        <v>2.9423415492957745</v>
      </c>
      <c r="AA42" s="9" t="s">
        <v>90</v>
      </c>
      <c r="AB42" s="49"/>
      <c r="AC42" s="15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2:56" ht="12" customHeight="1">
      <c r="B43" s="81" t="s">
        <v>79</v>
      </c>
      <c r="C43" s="4">
        <v>7152</v>
      </c>
      <c r="D43" s="117">
        <v>6327</v>
      </c>
      <c r="E43" s="87">
        <f>(D43-C43)/C43</f>
        <v>-0.11535234899328858</v>
      </c>
      <c r="F43" s="68">
        <v>297</v>
      </c>
      <c r="G43" s="108">
        <v>94</v>
      </c>
      <c r="H43" s="88">
        <f>(G43-F43)/F43</f>
        <v>-0.6835016835016835</v>
      </c>
      <c r="I43" s="4">
        <v>387</v>
      </c>
      <c r="J43" s="90">
        <v>769</v>
      </c>
      <c r="K43" s="88">
        <f t="shared" si="3"/>
        <v>0.9870801033591732</v>
      </c>
      <c r="L43" s="68">
        <v>2825</v>
      </c>
      <c r="M43" s="90">
        <v>2444</v>
      </c>
      <c r="N43" s="93">
        <f t="shared" si="0"/>
        <v>-0.13486725663716814</v>
      </c>
      <c r="O43" s="100" t="s">
        <v>92</v>
      </c>
      <c r="P43" s="149"/>
      <c r="Q43" s="14" t="s">
        <v>79</v>
      </c>
      <c r="R43" s="4">
        <v>0</v>
      </c>
      <c r="S43" s="68">
        <v>0</v>
      </c>
      <c r="T43" s="61" t="e">
        <f t="shared" si="1"/>
        <v>#DIV/0!</v>
      </c>
      <c r="U43" s="68">
        <v>226</v>
      </c>
      <c r="V43" s="68">
        <v>98</v>
      </c>
      <c r="W43" s="61">
        <f t="shared" si="4"/>
        <v>-0.5663716814159292</v>
      </c>
      <c r="X43" s="4">
        <v>9344</v>
      </c>
      <c r="Y43" s="68">
        <v>11206</v>
      </c>
      <c r="Z43" s="61">
        <f t="shared" si="5"/>
        <v>0.1992722602739726</v>
      </c>
      <c r="AA43" s="9" t="s">
        <v>92</v>
      </c>
      <c r="AB43" s="49"/>
      <c r="AC43" s="15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2:56" ht="12" customHeight="1">
      <c r="B44" s="81" t="s">
        <v>78</v>
      </c>
      <c r="C44" s="4">
        <v>2809</v>
      </c>
      <c r="D44" s="117">
        <v>1038</v>
      </c>
      <c r="E44" s="87">
        <f>(D44-C44)/C44</f>
        <v>-0.6304734781060876</v>
      </c>
      <c r="F44" s="68">
        <v>0</v>
      </c>
      <c r="G44" s="108">
        <v>0</v>
      </c>
      <c r="H44" s="88" t="e">
        <f>(G44-F44)/F44</f>
        <v>#DIV/0!</v>
      </c>
      <c r="I44" s="4">
        <v>132</v>
      </c>
      <c r="J44" s="90">
        <v>112</v>
      </c>
      <c r="K44" s="88">
        <f t="shared" si="3"/>
        <v>-0.15151515151515152</v>
      </c>
      <c r="L44" s="68">
        <v>4</v>
      </c>
      <c r="M44" s="90">
        <v>2</v>
      </c>
      <c r="N44" s="93">
        <f t="shared" si="0"/>
        <v>-0.5</v>
      </c>
      <c r="O44" s="100" t="s">
        <v>91</v>
      </c>
      <c r="P44" s="149"/>
      <c r="Q44" s="14" t="s">
        <v>78</v>
      </c>
      <c r="R44" s="4">
        <v>0</v>
      </c>
      <c r="S44" s="68">
        <v>0</v>
      </c>
      <c r="T44" s="61" t="e">
        <f t="shared" si="1"/>
        <v>#DIV/0!</v>
      </c>
      <c r="U44" s="68">
        <v>51</v>
      </c>
      <c r="V44" s="68">
        <v>43</v>
      </c>
      <c r="W44" s="61">
        <f t="shared" si="4"/>
        <v>-0.1568627450980392</v>
      </c>
      <c r="X44" s="4">
        <v>504</v>
      </c>
      <c r="Y44" s="68">
        <v>1488</v>
      </c>
      <c r="Z44" s="61">
        <f t="shared" si="5"/>
        <v>1.9523809523809523</v>
      </c>
      <c r="AA44" s="9" t="s">
        <v>91</v>
      </c>
      <c r="AB44" s="49"/>
      <c r="AC44" s="15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2:56" ht="12" customHeight="1">
      <c r="B45" s="81" t="s">
        <v>31</v>
      </c>
      <c r="C45" s="4">
        <v>4003</v>
      </c>
      <c r="D45" s="117">
        <v>3740</v>
      </c>
      <c r="E45" s="87">
        <f>(D45-C45)/C45</f>
        <v>-0.0657007244566575</v>
      </c>
      <c r="F45" s="68">
        <v>9886</v>
      </c>
      <c r="G45" s="108">
        <v>9786</v>
      </c>
      <c r="H45" s="94">
        <f>(G45-F45)/F45</f>
        <v>-0.010115314586283633</v>
      </c>
      <c r="I45" s="4">
        <v>277</v>
      </c>
      <c r="J45" s="90">
        <v>266</v>
      </c>
      <c r="K45" s="88">
        <f t="shared" si="3"/>
        <v>-0.039711191335740074</v>
      </c>
      <c r="L45" s="68">
        <v>143</v>
      </c>
      <c r="M45" s="90">
        <v>48</v>
      </c>
      <c r="N45" s="87">
        <f t="shared" si="0"/>
        <v>-0.6643356643356644</v>
      </c>
      <c r="O45" s="97" t="s">
        <v>21</v>
      </c>
      <c r="P45" s="149"/>
      <c r="Q45" s="14" t="s">
        <v>31</v>
      </c>
      <c r="R45" s="4">
        <v>5691</v>
      </c>
      <c r="S45" s="68">
        <v>6427</v>
      </c>
      <c r="T45" s="61">
        <f t="shared" si="1"/>
        <v>0.12932700755578985</v>
      </c>
      <c r="U45" s="68">
        <v>1075</v>
      </c>
      <c r="V45" s="68">
        <v>1634</v>
      </c>
      <c r="W45" s="61">
        <f t="shared" si="4"/>
        <v>0.52</v>
      </c>
      <c r="X45" s="4">
        <v>1854</v>
      </c>
      <c r="Y45" s="68">
        <v>3126</v>
      </c>
      <c r="Z45" s="61">
        <f t="shared" si="5"/>
        <v>0.686084142394822</v>
      </c>
      <c r="AA45" s="9" t="s">
        <v>21</v>
      </c>
      <c r="AB45" s="49"/>
      <c r="AC45" s="150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2:56" ht="12" customHeight="1">
      <c r="B46" s="82" t="s">
        <v>52</v>
      </c>
      <c r="C46" s="5">
        <f>SUM(C34:C45)</f>
        <v>42096</v>
      </c>
      <c r="D46" s="118">
        <v>30982</v>
      </c>
      <c r="E46" s="87">
        <f>(D46-C46)/C46</f>
        <v>-0.26401558342835424</v>
      </c>
      <c r="F46" s="5">
        <v>17522</v>
      </c>
      <c r="G46" s="5">
        <v>16613</v>
      </c>
      <c r="H46" s="94">
        <f>(G46-F46)/F46</f>
        <v>-0.05187763953886543</v>
      </c>
      <c r="I46" s="5">
        <v>2510</v>
      </c>
      <c r="J46" s="5">
        <v>3230</v>
      </c>
      <c r="K46" s="94">
        <f t="shared" si="3"/>
        <v>0.2868525896414343</v>
      </c>
      <c r="L46" s="5">
        <v>5015</v>
      </c>
      <c r="M46" s="5">
        <v>3865</v>
      </c>
      <c r="N46" s="93">
        <f t="shared" si="0"/>
        <v>-0.22931206380857427</v>
      </c>
      <c r="O46" s="98" t="s">
        <v>22</v>
      </c>
      <c r="P46" s="149"/>
      <c r="Q46" s="15" t="s">
        <v>52</v>
      </c>
      <c r="R46" s="5">
        <v>10740</v>
      </c>
      <c r="S46" s="5">
        <v>10794</v>
      </c>
      <c r="T46" s="63">
        <f t="shared" si="1"/>
        <v>0.005027932960893855</v>
      </c>
      <c r="U46" s="5">
        <v>4477</v>
      </c>
      <c r="V46" s="5">
        <v>4541</v>
      </c>
      <c r="W46" s="63">
        <f t="shared" si="4"/>
        <v>0.01429528702255975</v>
      </c>
      <c r="X46" s="5">
        <v>22195</v>
      </c>
      <c r="Y46" s="5">
        <v>36053</v>
      </c>
      <c r="Z46" s="63">
        <f t="shared" si="5"/>
        <v>0.6243748592025231</v>
      </c>
      <c r="AA46" s="10" t="s">
        <v>22</v>
      </c>
      <c r="AB46" s="50"/>
      <c r="AC46" s="150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2:56" ht="12" customHeight="1">
      <c r="B47" s="82" t="s">
        <v>55</v>
      </c>
      <c r="C47" s="5">
        <v>12504</v>
      </c>
      <c r="D47" s="118">
        <v>11881</v>
      </c>
      <c r="E47" s="93">
        <f>(D47-C47)/C47</f>
        <v>-0.04982405630198337</v>
      </c>
      <c r="F47" s="69">
        <v>0</v>
      </c>
      <c r="G47" s="109">
        <v>0</v>
      </c>
      <c r="H47" s="94" t="e">
        <f>(G47-F47)/F47</f>
        <v>#DIV/0!</v>
      </c>
      <c r="I47" s="5">
        <v>5051</v>
      </c>
      <c r="J47" s="125">
        <v>5698</v>
      </c>
      <c r="K47" s="94">
        <f t="shared" si="3"/>
        <v>0.12809344684220947</v>
      </c>
      <c r="L47" s="69">
        <v>71</v>
      </c>
      <c r="M47" s="80">
        <v>114</v>
      </c>
      <c r="N47" s="93">
        <f t="shared" si="0"/>
        <v>0.6056338028169014</v>
      </c>
      <c r="O47" s="98" t="s">
        <v>65</v>
      </c>
      <c r="P47" s="149"/>
      <c r="Q47" s="15" t="s">
        <v>55</v>
      </c>
      <c r="R47" s="5">
        <v>6658</v>
      </c>
      <c r="S47" s="5">
        <v>6756</v>
      </c>
      <c r="T47" s="63">
        <f t="shared" si="1"/>
        <v>0.01471913487533794</v>
      </c>
      <c r="U47" s="5">
        <v>19992</v>
      </c>
      <c r="V47" s="5">
        <v>18840</v>
      </c>
      <c r="W47" s="63">
        <f t="shared" si="4"/>
        <v>-0.057623049219687875</v>
      </c>
      <c r="X47" s="5">
        <v>1120</v>
      </c>
      <c r="Y47" s="69">
        <v>1669</v>
      </c>
      <c r="Z47" s="63">
        <f t="shared" si="5"/>
        <v>0.4901785714285714</v>
      </c>
      <c r="AA47" s="10" t="s">
        <v>65</v>
      </c>
      <c r="AB47" s="50"/>
      <c r="AC47" s="150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2:56" ht="12" customHeight="1">
      <c r="B48" s="82" t="s">
        <v>56</v>
      </c>
      <c r="C48" s="5">
        <v>113856</v>
      </c>
      <c r="D48" s="123">
        <v>110372</v>
      </c>
      <c r="E48" s="93">
        <f>(D48-C48)/C48</f>
        <v>-0.030600056211354695</v>
      </c>
      <c r="F48" s="5">
        <v>66200</v>
      </c>
      <c r="G48" s="126">
        <v>72447</v>
      </c>
      <c r="H48" s="94">
        <f>(G48-F48)/F48</f>
        <v>0.09436555891238671</v>
      </c>
      <c r="I48" s="5">
        <v>162825</v>
      </c>
      <c r="J48" s="125">
        <v>195125</v>
      </c>
      <c r="K48" s="94">
        <f t="shared" si="3"/>
        <v>0.1983724857976355</v>
      </c>
      <c r="L48" s="5">
        <v>11300</v>
      </c>
      <c r="M48" s="80">
        <v>6100</v>
      </c>
      <c r="N48" s="93">
        <f t="shared" si="0"/>
        <v>-0.46017699115044247</v>
      </c>
      <c r="O48" s="98" t="s">
        <v>57</v>
      </c>
      <c r="P48" s="149"/>
      <c r="Q48" s="15" t="s">
        <v>56</v>
      </c>
      <c r="R48" s="5">
        <v>8762</v>
      </c>
      <c r="S48" s="5">
        <v>9953</v>
      </c>
      <c r="T48" s="63">
        <f t="shared" si="1"/>
        <v>0.13592787034923534</v>
      </c>
      <c r="U48" s="5">
        <v>114181</v>
      </c>
      <c r="V48" s="5">
        <v>142066</v>
      </c>
      <c r="W48" s="63">
        <f t="shared" si="4"/>
        <v>0.24421751429747507</v>
      </c>
      <c r="X48" s="5">
        <v>829</v>
      </c>
      <c r="Y48" s="69">
        <v>1602</v>
      </c>
      <c r="Z48" s="63">
        <f t="shared" si="5"/>
        <v>0.9324487334137516</v>
      </c>
      <c r="AA48" s="10" t="s">
        <v>57</v>
      </c>
      <c r="AB48" s="50"/>
      <c r="AC48" s="150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2:56" ht="12" customHeight="1">
      <c r="B49" s="82" t="s">
        <v>70</v>
      </c>
      <c r="C49" s="32">
        <v>695</v>
      </c>
      <c r="D49" s="123">
        <v>641</v>
      </c>
      <c r="E49" s="93">
        <f>(D49-C49)/C49</f>
        <v>-0.0776978417266187</v>
      </c>
      <c r="F49" s="32">
        <v>0</v>
      </c>
      <c r="G49" s="109">
        <v>0</v>
      </c>
      <c r="H49" s="94" t="e">
        <f>(G49-F49)/F49</f>
        <v>#DIV/0!</v>
      </c>
      <c r="I49" s="32">
        <v>153</v>
      </c>
      <c r="J49" s="125">
        <v>29</v>
      </c>
      <c r="K49" s="94">
        <f t="shared" si="3"/>
        <v>-0.8104575163398693</v>
      </c>
      <c r="L49" s="32">
        <v>4</v>
      </c>
      <c r="M49" s="80">
        <v>0</v>
      </c>
      <c r="N49" s="93">
        <f t="shared" si="0"/>
        <v>-1</v>
      </c>
      <c r="O49" s="98" t="s">
        <v>71</v>
      </c>
      <c r="P49" s="149"/>
      <c r="Q49" s="31" t="s">
        <v>70</v>
      </c>
      <c r="R49" s="32">
        <v>0</v>
      </c>
      <c r="S49" s="32">
        <v>0</v>
      </c>
      <c r="T49" s="63" t="e">
        <f t="shared" si="1"/>
        <v>#DIV/0!</v>
      </c>
      <c r="U49" s="32">
        <v>0</v>
      </c>
      <c r="V49" s="32">
        <v>26</v>
      </c>
      <c r="W49" s="63" t="e">
        <f t="shared" si="4"/>
        <v>#DIV/0!</v>
      </c>
      <c r="X49" s="32">
        <v>0</v>
      </c>
      <c r="Y49" s="79">
        <v>0</v>
      </c>
      <c r="Z49" s="63" t="e">
        <f t="shared" si="5"/>
        <v>#DIV/0!</v>
      </c>
      <c r="AA49" s="33" t="s">
        <v>71</v>
      </c>
      <c r="AB49" s="50"/>
      <c r="AC49" s="150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2:56" ht="12" customHeight="1" thickBot="1">
      <c r="B50" s="82" t="s">
        <v>59</v>
      </c>
      <c r="C50" s="69">
        <v>2625</v>
      </c>
      <c r="D50" s="124">
        <v>1989</v>
      </c>
      <c r="E50" s="93">
        <f>(D50-C50)/C50</f>
        <v>-0.2422857142857143</v>
      </c>
      <c r="F50" s="69">
        <v>225</v>
      </c>
      <c r="G50" s="109">
        <v>23</v>
      </c>
      <c r="H50" s="94">
        <f>(G50-F50)/F50</f>
        <v>-0.8977777777777778</v>
      </c>
      <c r="I50" s="5">
        <v>101</v>
      </c>
      <c r="J50" s="125">
        <v>524</v>
      </c>
      <c r="K50" s="94">
        <f t="shared" si="3"/>
        <v>4.188118811881188</v>
      </c>
      <c r="L50" s="69">
        <v>61</v>
      </c>
      <c r="M50" s="80">
        <v>8</v>
      </c>
      <c r="N50" s="93">
        <f t="shared" si="0"/>
        <v>-0.8688524590163934</v>
      </c>
      <c r="O50" s="98" t="s">
        <v>26</v>
      </c>
      <c r="P50" s="149"/>
      <c r="Q50" s="15" t="s">
        <v>59</v>
      </c>
      <c r="R50" s="5">
        <v>650</v>
      </c>
      <c r="S50" s="5">
        <v>564</v>
      </c>
      <c r="T50" s="63">
        <f t="shared" si="1"/>
        <v>-0.13230769230769232</v>
      </c>
      <c r="U50" s="5">
        <v>174</v>
      </c>
      <c r="V50" s="5">
        <v>447</v>
      </c>
      <c r="W50" s="63">
        <f t="shared" si="4"/>
        <v>1.5689655172413792</v>
      </c>
      <c r="X50" s="5">
        <v>194</v>
      </c>
      <c r="Y50" s="69">
        <v>290</v>
      </c>
      <c r="Z50" s="63">
        <f t="shared" si="5"/>
        <v>0.4948453608247423</v>
      </c>
      <c r="AA50" s="10" t="s">
        <v>26</v>
      </c>
      <c r="AB50" s="54"/>
      <c r="AC50" s="1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" customHeight="1" thickBot="1">
      <c r="A51" s="42"/>
      <c r="B51" s="86" t="s">
        <v>60</v>
      </c>
      <c r="C51" s="62">
        <f>+C12+C33+C46+C47+C48+C49+C50</f>
        <v>636146</v>
      </c>
      <c r="D51" s="62">
        <v>609044</v>
      </c>
      <c r="E51" s="95">
        <f>(D51-C51)/C51</f>
        <v>-0.042603427515067294</v>
      </c>
      <c r="F51" s="105">
        <f>+F12+F33+F46+F47+F48+F49+F50</f>
        <v>228350</v>
      </c>
      <c r="G51" s="106">
        <f>+G12+G33+G46+G47+G48+G49+G50</f>
        <v>228550</v>
      </c>
      <c r="H51" s="103">
        <f>(G51-F51)/F51</f>
        <v>0.0008758484782132691</v>
      </c>
      <c r="I51" s="105">
        <f>SUM(I50,I48,I47,I46,I33,I12,I49)</f>
        <v>200392</v>
      </c>
      <c r="J51" s="105">
        <f>SUM(J50,J48,J47,J46,J33,J12,J49)</f>
        <v>231493</v>
      </c>
      <c r="K51" s="95">
        <f t="shared" si="3"/>
        <v>0.15520080641941794</v>
      </c>
      <c r="L51" s="106">
        <f>+L12+L33+L46+L47+L48+L49+L50</f>
        <v>67306</v>
      </c>
      <c r="M51" s="62">
        <f>+M12+M33+M46+M47+M48+M49+M50</f>
        <v>30791</v>
      </c>
      <c r="N51" s="95">
        <f t="shared" si="0"/>
        <v>-0.5425222119870442</v>
      </c>
      <c r="O51" s="102" t="s">
        <v>27</v>
      </c>
      <c r="P51" s="149"/>
      <c r="Q51" s="19" t="s">
        <v>60</v>
      </c>
      <c r="R51" s="62">
        <f>(R12+R33+R46+R47+R48+R50)</f>
        <v>88662</v>
      </c>
      <c r="S51" s="62">
        <f>(S12+S33+S46+S47+S48+S50)</f>
        <v>86339</v>
      </c>
      <c r="T51" s="64">
        <f t="shared" si="1"/>
        <v>-0.026200627100674473</v>
      </c>
      <c r="U51" s="62">
        <f>U46+U47+U48+U49+U33+U12+U50</f>
        <v>184117</v>
      </c>
      <c r="V51" s="62">
        <f>V46+V47+V48+V49+V33+V12+V50</f>
        <v>207450</v>
      </c>
      <c r="W51" s="64">
        <f>(V51-U51)/U51</f>
        <v>0.1267291993677933</v>
      </c>
      <c r="X51" s="62">
        <f>(X12+X33+X46+X47+X48+X50)</f>
        <v>212550</v>
      </c>
      <c r="Y51" s="62">
        <f>(Y12+Y33+Y46+Y47+Y48+Y50)</f>
        <v>207021</v>
      </c>
      <c r="Z51" s="64">
        <f t="shared" si="5"/>
        <v>-0.026012702893436837</v>
      </c>
      <c r="AA51" s="65" t="s">
        <v>27</v>
      </c>
      <c r="AB51" s="39"/>
      <c r="AC51" s="150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8.75" customHeight="1">
      <c r="A52" s="42"/>
      <c r="B52" s="70" t="s">
        <v>67</v>
      </c>
      <c r="C52" s="74"/>
      <c r="D52" s="35" t="s">
        <v>98</v>
      </c>
      <c r="E52" s="35"/>
      <c r="F52" s="35"/>
      <c r="G52" s="35"/>
      <c r="H52" s="35"/>
      <c r="I52" s="36"/>
      <c r="J52" s="36"/>
      <c r="K52" s="37"/>
      <c r="L52" s="35"/>
      <c r="M52" s="35"/>
      <c r="N52" s="38"/>
      <c r="O52" s="39" t="s">
        <v>68</v>
      </c>
      <c r="P52" s="149"/>
      <c r="Q52" s="40" t="s">
        <v>67</v>
      </c>
      <c r="R52" s="3"/>
      <c r="S52" s="3"/>
      <c r="T52" s="3"/>
      <c r="U52" s="3"/>
      <c r="V52" s="3"/>
      <c r="W52" s="3"/>
      <c r="X52" s="3"/>
      <c r="Y52" s="3"/>
      <c r="Z52" s="3"/>
      <c r="AA52" s="39" t="s">
        <v>68</v>
      </c>
      <c r="AB52" s="39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2:56" ht="10.5" customHeight="1">
      <c r="B53" s="70"/>
      <c r="C53" s="75"/>
      <c r="D53" s="60"/>
      <c r="E53" s="41"/>
      <c r="F53" s="41"/>
      <c r="G53" s="60"/>
      <c r="H53" s="41"/>
      <c r="I53" s="66"/>
      <c r="J53" s="42"/>
      <c r="K53" s="42"/>
      <c r="L53" s="41"/>
      <c r="M53" s="41"/>
      <c r="N53" s="41"/>
      <c r="O53" s="39" t="s">
        <v>66</v>
      </c>
      <c r="P53" s="149"/>
      <c r="Q53" s="1"/>
      <c r="R53" s="1"/>
      <c r="S53" s="1"/>
      <c r="T53" s="1"/>
      <c r="U53" s="1"/>
      <c r="V53" s="3"/>
      <c r="W53" s="1"/>
      <c r="X53" s="1"/>
      <c r="Y53" s="1"/>
      <c r="Z53" s="1"/>
      <c r="AA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2:56" ht="12.75">
      <c r="B54" s="27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2:56" ht="12.75">
      <c r="B55" s="2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2:56" ht="12.75">
      <c r="B56" s="29"/>
      <c r="C56" s="76"/>
      <c r="D56" s="29"/>
      <c r="E56" s="29"/>
      <c r="F56" s="27"/>
      <c r="G56" s="29"/>
      <c r="H56" s="29"/>
      <c r="I56" s="29"/>
      <c r="J56" s="29"/>
      <c r="K56" s="29"/>
      <c r="L56" s="29"/>
      <c r="M56" s="29"/>
      <c r="N56" s="29"/>
      <c r="P56" s="55"/>
      <c r="Q56" s="1"/>
      <c r="R56" s="3"/>
      <c r="S56" s="3"/>
      <c r="T56" s="1"/>
      <c r="U56" s="3"/>
      <c r="V56" s="3"/>
      <c r="W56" s="1"/>
      <c r="X56" s="3"/>
      <c r="Y56" s="3"/>
      <c r="Z56" s="1"/>
      <c r="AA56" s="1"/>
      <c r="AB56" s="55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2:56" ht="12.7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5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55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2:56" ht="12.7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2:56" ht="12.75">
      <c r="B59" s="29"/>
      <c r="C59" s="77"/>
      <c r="D59" s="43"/>
      <c r="E59" s="29"/>
      <c r="F59" s="43"/>
      <c r="G59" s="43"/>
      <c r="H59" s="29"/>
      <c r="I59" s="43"/>
      <c r="J59" s="43"/>
      <c r="K59" s="29"/>
      <c r="L59" s="43"/>
      <c r="M59" s="43"/>
      <c r="N59" s="2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2:56" ht="12.75">
      <c r="B60" s="29"/>
      <c r="C60" s="76"/>
      <c r="D60" s="29"/>
      <c r="E60" s="29"/>
      <c r="F60" s="27"/>
      <c r="G60" s="29"/>
      <c r="H60" s="29"/>
      <c r="I60" s="29"/>
      <c r="J60" s="29"/>
      <c r="K60" s="29"/>
      <c r="L60" s="29"/>
      <c r="M60" s="29"/>
      <c r="N60" s="2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2:56" ht="12.75">
      <c r="B61" s="29"/>
      <c r="C61" s="76"/>
      <c r="D61" s="29"/>
      <c r="E61" s="29"/>
      <c r="F61" s="27"/>
      <c r="G61" s="29"/>
      <c r="H61" s="29"/>
      <c r="I61" s="29"/>
      <c r="J61" s="29"/>
      <c r="K61" s="29"/>
      <c r="L61" s="29"/>
      <c r="M61" s="29"/>
      <c r="N61" s="2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2:56" ht="12.75">
      <c r="B62" s="29"/>
      <c r="C62" s="76"/>
      <c r="D62" s="29"/>
      <c r="E62" s="29"/>
      <c r="F62" s="27"/>
      <c r="G62" s="29"/>
      <c r="H62" s="29"/>
      <c r="I62" s="29"/>
      <c r="J62" s="29"/>
      <c r="K62" s="29"/>
      <c r="L62" s="29"/>
      <c r="M62" s="29"/>
      <c r="N62" s="2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2:56" ht="12.75">
      <c r="B63" s="29"/>
      <c r="C63" s="76"/>
      <c r="D63" s="29"/>
      <c r="E63" s="29"/>
      <c r="F63" s="27"/>
      <c r="G63" s="29"/>
      <c r="H63" s="29"/>
      <c r="I63" s="29"/>
      <c r="J63" s="29"/>
      <c r="K63" s="29"/>
      <c r="L63" s="29"/>
      <c r="M63" s="29"/>
      <c r="N63" s="2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2:56" ht="12.75">
      <c r="B64" s="29"/>
      <c r="C64" s="76"/>
      <c r="D64" s="29"/>
      <c r="E64" s="29"/>
      <c r="F64" s="27"/>
      <c r="G64" s="29"/>
      <c r="H64" s="29"/>
      <c r="I64" s="29"/>
      <c r="J64" s="29"/>
      <c r="K64" s="29"/>
      <c r="L64" s="29"/>
      <c r="M64" s="29"/>
      <c r="N64" s="2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2:56" ht="12.75">
      <c r="B65" s="29"/>
      <c r="C65" s="76"/>
      <c r="D65" s="29"/>
      <c r="E65" s="29"/>
      <c r="F65" s="27"/>
      <c r="G65" s="29"/>
      <c r="H65" s="29"/>
      <c r="I65" s="29"/>
      <c r="J65" s="29"/>
      <c r="K65" s="29"/>
      <c r="L65" s="29"/>
      <c r="M65" s="29"/>
      <c r="N65" s="2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2:56" ht="12.75">
      <c r="B66" s="29"/>
      <c r="C66" s="76"/>
      <c r="D66" s="29"/>
      <c r="E66" s="29"/>
      <c r="F66" s="27"/>
      <c r="G66" s="29"/>
      <c r="H66" s="29"/>
      <c r="I66" s="29"/>
      <c r="J66" s="29"/>
      <c r="K66" s="29"/>
      <c r="L66" s="29"/>
      <c r="M66" s="29"/>
      <c r="N66" s="2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2:56" ht="12.75">
      <c r="B67" s="29"/>
      <c r="C67" s="76"/>
      <c r="D67" s="29"/>
      <c r="E67" s="29"/>
      <c r="F67" s="27"/>
      <c r="G67" s="29"/>
      <c r="H67" s="29"/>
      <c r="I67" s="29"/>
      <c r="J67" s="29"/>
      <c r="K67" s="29"/>
      <c r="L67" s="29"/>
      <c r="M67" s="29"/>
      <c r="N67" s="2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2:56" ht="12.75">
      <c r="B68" s="29"/>
      <c r="C68" s="76"/>
      <c r="D68" s="29"/>
      <c r="E68" s="29"/>
      <c r="F68" s="27"/>
      <c r="G68" s="29"/>
      <c r="H68" s="29"/>
      <c r="I68" s="29"/>
      <c r="J68" s="29"/>
      <c r="K68" s="29"/>
      <c r="L68" s="29"/>
      <c r="M68" s="29"/>
      <c r="N68" s="2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2:56" ht="12.75">
      <c r="B69" s="29"/>
      <c r="C69" s="76"/>
      <c r="D69" s="29"/>
      <c r="E69" s="29"/>
      <c r="F69" s="27"/>
      <c r="G69" s="29"/>
      <c r="H69" s="29"/>
      <c r="I69" s="29"/>
      <c r="J69" s="29"/>
      <c r="K69" s="29"/>
      <c r="L69" s="29"/>
      <c r="M69" s="29"/>
      <c r="N69" s="2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2:56" ht="12.75">
      <c r="B70" s="29"/>
      <c r="C70" s="76"/>
      <c r="D70" s="29"/>
      <c r="E70" s="29"/>
      <c r="F70" s="27"/>
      <c r="G70" s="29"/>
      <c r="H70" s="29"/>
      <c r="I70" s="29"/>
      <c r="J70" s="29"/>
      <c r="K70" s="29"/>
      <c r="L70" s="29"/>
      <c r="M70" s="29"/>
      <c r="N70" s="2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2:56" ht="12.75">
      <c r="B71" s="29"/>
      <c r="C71" s="76"/>
      <c r="D71" s="29"/>
      <c r="E71" s="29"/>
      <c r="F71" s="27"/>
      <c r="G71" s="29"/>
      <c r="H71" s="29"/>
      <c r="I71" s="29"/>
      <c r="J71" s="29"/>
      <c r="K71" s="29"/>
      <c r="L71" s="29"/>
      <c r="M71" s="29"/>
      <c r="N71" s="2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2:56" ht="12.75">
      <c r="B72" s="29"/>
      <c r="C72" s="76"/>
      <c r="D72" s="29"/>
      <c r="E72" s="29"/>
      <c r="F72" s="27"/>
      <c r="G72" s="29"/>
      <c r="H72" s="29"/>
      <c r="I72" s="29"/>
      <c r="J72" s="29"/>
      <c r="K72" s="29"/>
      <c r="L72" s="29"/>
      <c r="M72" s="29"/>
      <c r="N72" s="2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2:56" ht="12.75">
      <c r="B73" s="29"/>
      <c r="C73" s="76"/>
      <c r="D73" s="29"/>
      <c r="E73" s="29"/>
      <c r="F73" s="27"/>
      <c r="G73" s="29"/>
      <c r="H73" s="29"/>
      <c r="I73" s="29"/>
      <c r="J73" s="29"/>
      <c r="K73" s="29"/>
      <c r="L73" s="29"/>
      <c r="M73" s="29"/>
      <c r="N73" s="2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2:56" ht="12.75">
      <c r="B74" s="29"/>
      <c r="C74" s="76"/>
      <c r="D74" s="29"/>
      <c r="E74" s="29"/>
      <c r="F74" s="27"/>
      <c r="G74" s="29"/>
      <c r="H74" s="29"/>
      <c r="I74" s="29"/>
      <c r="J74" s="29"/>
      <c r="K74" s="29"/>
      <c r="L74" s="29"/>
      <c r="M74" s="29">
        <f>SUM(M67:M73)</f>
        <v>0</v>
      </c>
      <c r="N74" s="2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2:56" ht="12.75">
      <c r="B75" s="29"/>
      <c r="C75" s="76"/>
      <c r="D75" s="29"/>
      <c r="E75" s="29"/>
      <c r="F75" s="27"/>
      <c r="G75" s="29"/>
      <c r="H75" s="29"/>
      <c r="I75" s="29"/>
      <c r="J75" s="29"/>
      <c r="K75" s="29"/>
      <c r="L75" s="29"/>
      <c r="M75" s="29"/>
      <c r="N75" s="2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2:56" ht="12.75">
      <c r="B76" s="29"/>
      <c r="C76" s="76"/>
      <c r="D76" s="29"/>
      <c r="E76" s="29"/>
      <c r="F76" s="27"/>
      <c r="G76" s="29"/>
      <c r="H76" s="29"/>
      <c r="I76" s="29"/>
      <c r="J76" s="29"/>
      <c r="K76" s="29"/>
      <c r="L76" s="29"/>
      <c r="M76" s="29"/>
      <c r="N76" s="2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2:56" ht="12.75">
      <c r="B77" s="29"/>
      <c r="C77" s="76"/>
      <c r="D77" s="29"/>
      <c r="E77" s="29"/>
      <c r="F77" s="27"/>
      <c r="G77" s="29"/>
      <c r="H77" s="29"/>
      <c r="I77" s="29"/>
      <c r="J77" s="29"/>
      <c r="K77" s="29"/>
      <c r="L77" s="29"/>
      <c r="M77" s="29"/>
      <c r="N77" s="2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2:56" ht="12.75">
      <c r="B78" s="29"/>
      <c r="C78" s="76"/>
      <c r="D78" s="29"/>
      <c r="E78" s="29"/>
      <c r="F78" s="27"/>
      <c r="G78" s="29"/>
      <c r="H78" s="29"/>
      <c r="I78" s="29"/>
      <c r="J78" s="29"/>
      <c r="K78" s="29"/>
      <c r="L78" s="29"/>
      <c r="M78" s="29"/>
      <c r="N78" s="2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2:56" ht="12.75">
      <c r="B79" s="29"/>
      <c r="C79" s="76"/>
      <c r="D79" s="29"/>
      <c r="E79" s="29"/>
      <c r="F79" s="27"/>
      <c r="G79" s="29"/>
      <c r="H79" s="29"/>
      <c r="I79" s="29"/>
      <c r="J79" s="29"/>
      <c r="K79" s="29"/>
      <c r="L79" s="29"/>
      <c r="M79" s="29"/>
      <c r="N79" s="2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2:56" ht="12.75">
      <c r="B80" s="29"/>
      <c r="C80" s="76"/>
      <c r="D80" s="29"/>
      <c r="E80" s="29"/>
      <c r="F80" s="27"/>
      <c r="G80" s="29"/>
      <c r="H80" s="29"/>
      <c r="I80" s="29"/>
      <c r="J80" s="29"/>
      <c r="K80" s="29"/>
      <c r="L80" s="29"/>
      <c r="M80" s="29"/>
      <c r="N80" s="2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2:56" ht="12.75">
      <c r="B81" s="29"/>
      <c r="C81" s="76"/>
      <c r="D81" s="29"/>
      <c r="E81" s="29"/>
      <c r="F81" s="27"/>
      <c r="G81" s="29"/>
      <c r="H81" s="29"/>
      <c r="I81" s="29"/>
      <c r="J81" s="29"/>
      <c r="K81" s="29"/>
      <c r="L81" s="29"/>
      <c r="M81" s="29"/>
      <c r="N81" s="2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2:56" ht="12.75">
      <c r="B82" s="29"/>
      <c r="C82" s="76"/>
      <c r="D82" s="29"/>
      <c r="E82" s="29"/>
      <c r="F82" s="27"/>
      <c r="G82" s="29"/>
      <c r="H82" s="29"/>
      <c r="I82" s="29"/>
      <c r="J82" s="29"/>
      <c r="K82" s="29"/>
      <c r="L82" s="29"/>
      <c r="M82" s="29"/>
      <c r="N82" s="2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2:56" ht="12.75">
      <c r="B83" s="29"/>
      <c r="C83" s="76"/>
      <c r="D83" s="29"/>
      <c r="E83" s="29"/>
      <c r="F83" s="27"/>
      <c r="G83" s="29"/>
      <c r="H83" s="29"/>
      <c r="I83" s="29"/>
      <c r="J83" s="29"/>
      <c r="K83" s="29"/>
      <c r="L83" s="29"/>
      <c r="M83" s="29"/>
      <c r="N83" s="2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2:56" ht="12.75">
      <c r="B84" s="29"/>
      <c r="C84" s="76"/>
      <c r="D84" s="29"/>
      <c r="E84" s="29"/>
      <c r="F84" s="27"/>
      <c r="G84" s="29"/>
      <c r="H84" s="29"/>
      <c r="I84" s="29"/>
      <c r="J84" s="29"/>
      <c r="K84" s="29"/>
      <c r="L84" s="29"/>
      <c r="M84" s="29"/>
      <c r="N84" s="2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2:56" ht="12.75">
      <c r="B85" s="29"/>
      <c r="C85" s="76"/>
      <c r="D85" s="29"/>
      <c r="E85" s="29"/>
      <c r="F85" s="27"/>
      <c r="G85" s="29"/>
      <c r="H85" s="29"/>
      <c r="I85" s="29"/>
      <c r="J85" s="29"/>
      <c r="K85" s="29"/>
      <c r="L85" s="29"/>
      <c r="M85" s="29"/>
      <c r="N85" s="2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2:56" ht="12.75">
      <c r="B86" s="29"/>
      <c r="C86" s="76"/>
      <c r="D86" s="29"/>
      <c r="E86" s="29"/>
      <c r="F86" s="27"/>
      <c r="G86" s="29"/>
      <c r="H86" s="29"/>
      <c r="I86" s="29"/>
      <c r="J86" s="29"/>
      <c r="K86" s="29"/>
      <c r="L86" s="29"/>
      <c r="M86" s="29"/>
      <c r="N86" s="2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2:56" ht="12.75">
      <c r="B87" s="29"/>
      <c r="C87" s="76"/>
      <c r="D87" s="29"/>
      <c r="E87" s="29"/>
      <c r="F87" s="27"/>
      <c r="G87" s="29"/>
      <c r="H87" s="29"/>
      <c r="I87" s="29"/>
      <c r="J87" s="29"/>
      <c r="K87" s="29"/>
      <c r="L87" s="29"/>
      <c r="M87" s="29"/>
      <c r="N87" s="2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2:56" ht="12.75">
      <c r="B88" s="29"/>
      <c r="C88" s="76"/>
      <c r="D88" s="29"/>
      <c r="E88" s="29"/>
      <c r="F88" s="27"/>
      <c r="G88" s="29"/>
      <c r="H88" s="29"/>
      <c r="I88" s="29"/>
      <c r="J88" s="29"/>
      <c r="K88" s="29"/>
      <c r="L88" s="29"/>
      <c r="M88" s="29"/>
      <c r="N88" s="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2:56" ht="12.75">
      <c r="B89" s="29"/>
      <c r="C89" s="76"/>
      <c r="D89" s="29"/>
      <c r="E89" s="29"/>
      <c r="F89" s="27"/>
      <c r="G89" s="29"/>
      <c r="H89" s="29"/>
      <c r="I89" s="29"/>
      <c r="J89" s="29"/>
      <c r="K89" s="29"/>
      <c r="L89" s="29"/>
      <c r="M89" s="29"/>
      <c r="N89" s="2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2:27" ht="12.75">
      <c r="B90" s="29"/>
      <c r="C90" s="76"/>
      <c r="D90" s="29"/>
      <c r="E90" s="29"/>
      <c r="F90" s="27"/>
      <c r="G90" s="29"/>
      <c r="H90" s="29"/>
      <c r="I90" s="29"/>
      <c r="J90" s="29"/>
      <c r="K90" s="29"/>
      <c r="L90" s="29"/>
      <c r="M90" s="29"/>
      <c r="N90" s="2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14" ht="12.75">
      <c r="B91" s="29"/>
      <c r="C91" s="76"/>
      <c r="D91" s="29"/>
      <c r="E91" s="29"/>
      <c r="F91" s="27"/>
      <c r="G91" s="29"/>
      <c r="H91" s="29"/>
      <c r="I91" s="29"/>
      <c r="J91" s="29"/>
      <c r="K91" s="29"/>
      <c r="L91" s="29"/>
      <c r="M91" s="29"/>
      <c r="N91" s="29"/>
    </row>
    <row r="92" spans="2:14" ht="12.75">
      <c r="B92" s="29"/>
      <c r="C92" s="76"/>
      <c r="D92" s="29"/>
      <c r="E92" s="29"/>
      <c r="F92" s="27"/>
      <c r="G92" s="29"/>
      <c r="H92" s="29"/>
      <c r="I92" s="29"/>
      <c r="J92" s="29"/>
      <c r="K92" s="29"/>
      <c r="L92" s="29"/>
      <c r="M92" s="29"/>
      <c r="N92" s="29"/>
    </row>
    <row r="93" spans="2:14" ht="12.75">
      <c r="B93" s="29"/>
      <c r="C93" s="76"/>
      <c r="D93" s="29"/>
      <c r="E93" s="29"/>
      <c r="F93" s="27"/>
      <c r="G93" s="29"/>
      <c r="H93" s="29"/>
      <c r="I93" s="29"/>
      <c r="J93" s="29"/>
      <c r="K93" s="29"/>
      <c r="L93" s="29"/>
      <c r="M93" s="29"/>
      <c r="N93" s="29"/>
    </row>
    <row r="94" spans="2:14" ht="12.75">
      <c r="B94" s="29"/>
      <c r="C94" s="76"/>
      <c r="D94" s="29"/>
      <c r="E94" s="29"/>
      <c r="F94" s="27"/>
      <c r="G94" s="29"/>
      <c r="H94" s="29"/>
      <c r="I94" s="29"/>
      <c r="J94" s="29"/>
      <c r="K94" s="29"/>
      <c r="L94" s="29"/>
      <c r="M94" s="29"/>
      <c r="N94" s="29"/>
    </row>
    <row r="95" spans="2:14" ht="12.75">
      <c r="B95" s="29"/>
      <c r="C95" s="76"/>
      <c r="D95" s="29"/>
      <c r="E95" s="29"/>
      <c r="F95" s="27"/>
      <c r="G95" s="29"/>
      <c r="H95" s="29"/>
      <c r="I95" s="29"/>
      <c r="J95" s="29"/>
      <c r="K95" s="29"/>
      <c r="L95" s="29"/>
      <c r="M95" s="29"/>
      <c r="N95" s="29"/>
    </row>
    <row r="96" spans="2:14" ht="12.75">
      <c r="B96" s="29"/>
      <c r="C96" s="76"/>
      <c r="D96" s="29"/>
      <c r="E96" s="29"/>
      <c r="F96" s="27"/>
      <c r="G96" s="29"/>
      <c r="H96" s="29"/>
      <c r="I96" s="29"/>
      <c r="J96" s="29"/>
      <c r="K96" s="29"/>
      <c r="L96" s="29"/>
      <c r="M96" s="29"/>
      <c r="N96" s="29"/>
    </row>
    <row r="97" spans="2:14" ht="12.75">
      <c r="B97" s="29"/>
      <c r="C97" s="76"/>
      <c r="D97" s="29"/>
      <c r="E97" s="29"/>
      <c r="F97" s="27"/>
      <c r="G97" s="29"/>
      <c r="H97" s="29"/>
      <c r="I97" s="29"/>
      <c r="J97" s="29"/>
      <c r="K97" s="29"/>
      <c r="L97" s="29"/>
      <c r="M97" s="29"/>
      <c r="N97" s="29"/>
    </row>
    <row r="98" spans="2:14" ht="12.75">
      <c r="B98" s="29"/>
      <c r="C98" s="76"/>
      <c r="D98" s="29"/>
      <c r="E98" s="29"/>
      <c r="F98" s="27"/>
      <c r="G98" s="29"/>
      <c r="H98" s="29"/>
      <c r="I98" s="29"/>
      <c r="J98" s="29"/>
      <c r="K98" s="29"/>
      <c r="L98" s="29"/>
      <c r="M98" s="29"/>
      <c r="N98" s="29"/>
    </row>
    <row r="99" spans="2:14" ht="12.75">
      <c r="B99" s="29"/>
      <c r="C99" s="76"/>
      <c r="D99" s="29"/>
      <c r="E99" s="29"/>
      <c r="F99" s="27"/>
      <c r="G99" s="29"/>
      <c r="H99" s="29"/>
      <c r="I99" s="29"/>
      <c r="J99" s="29"/>
      <c r="K99" s="29"/>
      <c r="L99" s="29"/>
      <c r="M99" s="29"/>
      <c r="N99" s="29"/>
    </row>
    <row r="100" spans="2:14" ht="12.75">
      <c r="B100" s="29"/>
      <c r="C100" s="76"/>
      <c r="D100" s="29"/>
      <c r="E100" s="29"/>
      <c r="F100" s="27"/>
      <c r="G100" s="29"/>
      <c r="H100" s="29"/>
      <c r="I100" s="29"/>
      <c r="J100" s="29"/>
      <c r="K100" s="29"/>
      <c r="L100" s="29"/>
      <c r="M100" s="29"/>
      <c r="N100" s="29"/>
    </row>
    <row r="101" spans="2:14" ht="12.75">
      <c r="B101" s="29"/>
      <c r="C101" s="76"/>
      <c r="D101" s="29"/>
      <c r="E101" s="29"/>
      <c r="F101" s="27"/>
      <c r="G101" s="29"/>
      <c r="H101" s="29"/>
      <c r="I101" s="29"/>
      <c r="J101" s="29"/>
      <c r="K101" s="29"/>
      <c r="L101" s="29"/>
      <c r="M101" s="29"/>
      <c r="N101" s="29"/>
    </row>
    <row r="102" spans="2:14" ht="12.75">
      <c r="B102" s="29"/>
      <c r="C102" s="76"/>
      <c r="D102" s="29"/>
      <c r="E102" s="29"/>
      <c r="F102" s="27"/>
      <c r="G102" s="29"/>
      <c r="H102" s="29"/>
      <c r="I102" s="29"/>
      <c r="J102" s="29"/>
      <c r="K102" s="29"/>
      <c r="L102" s="29"/>
      <c r="M102" s="29"/>
      <c r="N102" s="29"/>
    </row>
    <row r="103" spans="2:14" ht="12.75">
      <c r="B103" s="29"/>
      <c r="C103" s="76"/>
      <c r="D103" s="29"/>
      <c r="E103" s="29"/>
      <c r="F103" s="27"/>
      <c r="G103" s="29"/>
      <c r="H103" s="29"/>
      <c r="I103" s="29"/>
      <c r="J103" s="29"/>
      <c r="K103" s="29"/>
      <c r="L103" s="29"/>
      <c r="M103" s="29"/>
      <c r="N103" s="29"/>
    </row>
    <row r="104" spans="2:14" ht="12.75">
      <c r="B104" s="29"/>
      <c r="C104" s="76"/>
      <c r="D104" s="29"/>
      <c r="E104" s="29"/>
      <c r="F104" s="27"/>
      <c r="G104" s="29"/>
      <c r="H104" s="29"/>
      <c r="I104" s="29"/>
      <c r="J104" s="29"/>
      <c r="K104" s="29"/>
      <c r="L104" s="29"/>
      <c r="M104" s="29"/>
      <c r="N104" s="29"/>
    </row>
    <row r="105" spans="2:14" ht="12.75">
      <c r="B105" s="29"/>
      <c r="C105" s="76"/>
      <c r="D105" s="29"/>
      <c r="E105" s="29"/>
      <c r="F105" s="27"/>
      <c r="G105" s="29"/>
      <c r="H105" s="29"/>
      <c r="I105" s="29"/>
      <c r="J105" s="29"/>
      <c r="K105" s="29"/>
      <c r="L105" s="29"/>
      <c r="M105" s="29"/>
      <c r="N105" s="29"/>
    </row>
    <row r="106" spans="2:14" ht="12.75">
      <c r="B106" s="29"/>
      <c r="C106" s="76"/>
      <c r="D106" s="29"/>
      <c r="E106" s="29"/>
      <c r="F106" s="27"/>
      <c r="G106" s="29"/>
      <c r="H106" s="29"/>
      <c r="I106" s="29"/>
      <c r="J106" s="29"/>
      <c r="K106" s="29"/>
      <c r="L106" s="29"/>
      <c r="M106" s="29"/>
      <c r="N106" s="29"/>
    </row>
    <row r="107" spans="2:14" ht="12.75">
      <c r="B107" s="29"/>
      <c r="C107" s="76"/>
      <c r="D107" s="29"/>
      <c r="E107" s="29"/>
      <c r="F107" s="27"/>
      <c r="G107" s="29"/>
      <c r="H107" s="29"/>
      <c r="I107" s="29"/>
      <c r="J107" s="29"/>
      <c r="K107" s="29"/>
      <c r="L107" s="29"/>
      <c r="M107" s="29"/>
      <c r="N107" s="29"/>
    </row>
    <row r="108" spans="2:14" ht="12.75">
      <c r="B108" s="29"/>
      <c r="C108" s="76"/>
      <c r="D108" s="29"/>
      <c r="E108" s="29"/>
      <c r="F108" s="27"/>
      <c r="G108" s="29"/>
      <c r="H108" s="29"/>
      <c r="I108" s="29"/>
      <c r="J108" s="29"/>
      <c r="K108" s="29"/>
      <c r="L108" s="29"/>
      <c r="M108" s="29"/>
      <c r="N108" s="29"/>
    </row>
    <row r="109" spans="2:14" ht="12.75">
      <c r="B109" s="29"/>
      <c r="C109" s="76"/>
      <c r="D109" s="29"/>
      <c r="E109" s="29"/>
      <c r="F109" s="27"/>
      <c r="G109" s="29"/>
      <c r="H109" s="29"/>
      <c r="I109" s="29"/>
      <c r="J109" s="29"/>
      <c r="K109" s="29"/>
      <c r="L109" s="29"/>
      <c r="M109" s="29"/>
      <c r="N109" s="29"/>
    </row>
    <row r="110" spans="2:14" ht="12.75">
      <c r="B110" s="29"/>
      <c r="C110" s="76"/>
      <c r="D110" s="29"/>
      <c r="E110" s="29"/>
      <c r="F110" s="27"/>
      <c r="G110" s="29"/>
      <c r="H110" s="29"/>
      <c r="I110" s="29"/>
      <c r="J110" s="29"/>
      <c r="K110" s="29"/>
      <c r="L110" s="29"/>
      <c r="M110" s="29"/>
      <c r="N110" s="29"/>
    </row>
    <row r="111" spans="2:14" ht="12.75">
      <c r="B111" s="29"/>
      <c r="C111" s="76"/>
      <c r="D111" s="29"/>
      <c r="E111" s="29"/>
      <c r="F111" s="27"/>
      <c r="G111" s="29"/>
      <c r="H111" s="29"/>
      <c r="I111" s="29"/>
      <c r="J111" s="29"/>
      <c r="K111" s="29"/>
      <c r="L111" s="29"/>
      <c r="M111" s="29"/>
      <c r="N111" s="29"/>
    </row>
    <row r="112" spans="2:14" ht="12.75">
      <c r="B112" s="29"/>
      <c r="C112" s="76"/>
      <c r="D112" s="29"/>
      <c r="E112" s="29"/>
      <c r="F112" s="27"/>
      <c r="G112" s="29"/>
      <c r="H112" s="29"/>
      <c r="I112" s="29"/>
      <c r="J112" s="29"/>
      <c r="K112" s="29"/>
      <c r="L112" s="29"/>
      <c r="M112" s="29"/>
      <c r="N112" s="29"/>
    </row>
    <row r="113" spans="2:14" ht="12.75">
      <c r="B113" s="29"/>
      <c r="C113" s="76"/>
      <c r="D113" s="29"/>
      <c r="E113" s="29"/>
      <c r="F113" s="27"/>
      <c r="G113" s="29"/>
      <c r="H113" s="29"/>
      <c r="I113" s="29"/>
      <c r="J113" s="29"/>
      <c r="K113" s="29"/>
      <c r="L113" s="29"/>
      <c r="M113" s="29"/>
      <c r="N113" s="29"/>
    </row>
    <row r="114" spans="2:14" ht="12.75">
      <c r="B114" s="29"/>
      <c r="C114" s="76"/>
      <c r="D114" s="29"/>
      <c r="E114" s="29"/>
      <c r="F114" s="27"/>
      <c r="G114" s="29"/>
      <c r="H114" s="29"/>
      <c r="I114" s="29"/>
      <c r="J114" s="29"/>
      <c r="K114" s="29"/>
      <c r="L114" s="29"/>
      <c r="M114" s="29"/>
      <c r="N114" s="29"/>
    </row>
    <row r="115" spans="2:14" ht="12.75">
      <c r="B115" s="29"/>
      <c r="C115" s="76"/>
      <c r="D115" s="29"/>
      <c r="E115" s="29"/>
      <c r="F115" s="27"/>
      <c r="G115" s="29"/>
      <c r="H115" s="29"/>
      <c r="I115" s="29"/>
      <c r="J115" s="29"/>
      <c r="K115" s="29"/>
      <c r="L115" s="29"/>
      <c r="M115" s="29"/>
      <c r="N115" s="29"/>
    </row>
    <row r="116" spans="2:14" ht="12.75">
      <c r="B116" s="29"/>
      <c r="C116" s="76"/>
      <c r="D116" s="29"/>
      <c r="E116" s="29"/>
      <c r="F116" s="27"/>
      <c r="G116" s="29"/>
      <c r="H116" s="29"/>
      <c r="I116" s="29"/>
      <c r="J116" s="29"/>
      <c r="K116" s="29"/>
      <c r="L116" s="29"/>
      <c r="M116" s="29"/>
      <c r="N116" s="29"/>
    </row>
    <row r="117" spans="2:14" ht="12.75">
      <c r="B117" s="29"/>
      <c r="C117" s="76"/>
      <c r="D117" s="29"/>
      <c r="E117" s="29"/>
      <c r="F117" s="27"/>
      <c r="G117" s="29"/>
      <c r="H117" s="29"/>
      <c r="I117" s="29"/>
      <c r="J117" s="29"/>
      <c r="K117" s="29"/>
      <c r="L117" s="29"/>
      <c r="M117" s="29"/>
      <c r="N117" s="29"/>
    </row>
    <row r="118" spans="2:14" ht="12.75">
      <c r="B118" s="29"/>
      <c r="C118" s="76"/>
      <c r="D118" s="29"/>
      <c r="E118" s="29"/>
      <c r="F118" s="27"/>
      <c r="G118" s="29"/>
      <c r="H118" s="29"/>
      <c r="I118" s="29"/>
      <c r="J118" s="29"/>
      <c r="K118" s="29"/>
      <c r="L118" s="29"/>
      <c r="M118" s="29"/>
      <c r="N118" s="29"/>
    </row>
    <row r="119" spans="2:14" ht="12.75">
      <c r="B119" s="29"/>
      <c r="C119" s="76"/>
      <c r="D119" s="29"/>
      <c r="E119" s="29"/>
      <c r="F119" s="27"/>
      <c r="G119" s="29"/>
      <c r="H119" s="29"/>
      <c r="I119" s="29"/>
      <c r="J119" s="29"/>
      <c r="K119" s="29"/>
      <c r="L119" s="29"/>
      <c r="M119" s="29"/>
      <c r="N119" s="29"/>
    </row>
    <row r="120" spans="2:14" ht="12.75">
      <c r="B120" s="29"/>
      <c r="C120" s="76"/>
      <c r="D120" s="29"/>
      <c r="E120" s="29"/>
      <c r="F120" s="27"/>
      <c r="G120" s="29"/>
      <c r="H120" s="29"/>
      <c r="I120" s="29"/>
      <c r="J120" s="29"/>
      <c r="K120" s="29"/>
      <c r="L120" s="29"/>
      <c r="M120" s="29"/>
      <c r="N120" s="29"/>
    </row>
    <row r="121" spans="2:14" ht="12.75">
      <c r="B121" s="29"/>
      <c r="C121" s="76"/>
      <c r="D121" s="29"/>
      <c r="E121" s="29"/>
      <c r="F121" s="27"/>
      <c r="G121" s="29"/>
      <c r="H121" s="29"/>
      <c r="I121" s="29"/>
      <c r="J121" s="29"/>
      <c r="K121" s="29"/>
      <c r="L121" s="29"/>
      <c r="M121" s="29"/>
      <c r="N121" s="29"/>
    </row>
    <row r="122" spans="2:14" ht="12.75">
      <c r="B122" s="29"/>
      <c r="C122" s="76"/>
      <c r="D122" s="29"/>
      <c r="E122" s="29"/>
      <c r="F122" s="27"/>
      <c r="G122" s="29"/>
      <c r="H122" s="29"/>
      <c r="I122" s="29"/>
      <c r="J122" s="29"/>
      <c r="K122" s="29"/>
      <c r="L122" s="29"/>
      <c r="M122" s="29"/>
      <c r="N122" s="29"/>
    </row>
    <row r="123" spans="2:14" ht="12.75">
      <c r="B123" s="29"/>
      <c r="C123" s="76"/>
      <c r="D123" s="29"/>
      <c r="E123" s="29"/>
      <c r="F123" s="27"/>
      <c r="G123" s="29"/>
      <c r="H123" s="29"/>
      <c r="I123" s="29"/>
      <c r="J123" s="29"/>
      <c r="K123" s="29"/>
      <c r="L123" s="29"/>
      <c r="M123" s="29"/>
      <c r="N123" s="29"/>
    </row>
    <row r="124" spans="2:14" ht="12.75">
      <c r="B124" s="29"/>
      <c r="C124" s="76"/>
      <c r="D124" s="29"/>
      <c r="E124" s="29"/>
      <c r="F124" s="27"/>
      <c r="G124" s="29"/>
      <c r="H124" s="29"/>
      <c r="I124" s="29"/>
      <c r="J124" s="29"/>
      <c r="K124" s="29"/>
      <c r="L124" s="29"/>
      <c r="M124" s="29"/>
      <c r="N124" s="29"/>
    </row>
    <row r="125" spans="2:14" ht="12.75">
      <c r="B125" s="29"/>
      <c r="C125" s="76"/>
      <c r="D125" s="29"/>
      <c r="E125" s="29"/>
      <c r="F125" s="27"/>
      <c r="G125" s="29"/>
      <c r="H125" s="29"/>
      <c r="I125" s="29"/>
      <c r="J125" s="29"/>
      <c r="K125" s="29"/>
      <c r="L125" s="29"/>
      <c r="M125" s="29"/>
      <c r="N125" s="29"/>
    </row>
    <row r="126" spans="2:14" ht="12.75">
      <c r="B126" s="29"/>
      <c r="C126" s="76"/>
      <c r="D126" s="29"/>
      <c r="E126" s="29"/>
      <c r="F126" s="27"/>
      <c r="G126" s="29"/>
      <c r="H126" s="29"/>
      <c r="I126" s="29"/>
      <c r="J126" s="29"/>
      <c r="K126" s="29"/>
      <c r="L126" s="29"/>
      <c r="M126" s="29"/>
      <c r="N126" s="29"/>
    </row>
    <row r="127" spans="2:14" ht="12.75">
      <c r="B127" s="29"/>
      <c r="C127" s="76"/>
      <c r="D127" s="29"/>
      <c r="E127" s="29"/>
      <c r="F127" s="27"/>
      <c r="G127" s="29"/>
      <c r="H127" s="29"/>
      <c r="I127" s="29"/>
      <c r="J127" s="29"/>
      <c r="K127" s="29"/>
      <c r="L127" s="29"/>
      <c r="M127" s="29"/>
      <c r="N127" s="29"/>
    </row>
    <row r="128" spans="2:14" ht="12.75">
      <c r="B128" s="29"/>
      <c r="C128" s="76"/>
      <c r="D128" s="29"/>
      <c r="E128" s="29"/>
      <c r="F128" s="27"/>
      <c r="G128" s="29"/>
      <c r="H128" s="29"/>
      <c r="I128" s="29"/>
      <c r="J128" s="29"/>
      <c r="K128" s="29"/>
      <c r="L128" s="29"/>
      <c r="M128" s="29"/>
      <c r="N128" s="29"/>
    </row>
    <row r="129" spans="2:14" ht="12.75">
      <c r="B129" s="29"/>
      <c r="C129" s="76"/>
      <c r="D129" s="29"/>
      <c r="E129" s="29"/>
      <c r="F129" s="27"/>
      <c r="G129" s="29"/>
      <c r="H129" s="29"/>
      <c r="I129" s="29"/>
      <c r="J129" s="29"/>
      <c r="K129" s="29"/>
      <c r="L129" s="29"/>
      <c r="M129" s="29"/>
      <c r="N129" s="29"/>
    </row>
    <row r="130" spans="2:14" ht="12.75">
      <c r="B130" s="29"/>
      <c r="C130" s="76"/>
      <c r="D130" s="29"/>
      <c r="E130" s="29"/>
      <c r="F130" s="27"/>
      <c r="G130" s="29"/>
      <c r="H130" s="29"/>
      <c r="I130" s="29"/>
      <c r="J130" s="29"/>
      <c r="K130" s="29"/>
      <c r="L130" s="29"/>
      <c r="M130" s="29"/>
      <c r="N130" s="29"/>
    </row>
    <row r="131" spans="2:14" ht="12.75">
      <c r="B131" s="29"/>
      <c r="C131" s="76"/>
      <c r="D131" s="29"/>
      <c r="E131" s="29"/>
      <c r="F131" s="27"/>
      <c r="G131" s="29"/>
      <c r="H131" s="29"/>
      <c r="I131" s="29"/>
      <c r="J131" s="29"/>
      <c r="K131" s="29"/>
      <c r="L131" s="29"/>
      <c r="M131" s="29"/>
      <c r="N131" s="29"/>
    </row>
    <row r="132" spans="2:14" ht="12.75">
      <c r="B132" s="29"/>
      <c r="C132" s="76"/>
      <c r="D132" s="29"/>
      <c r="E132" s="29"/>
      <c r="F132" s="27"/>
      <c r="G132" s="29"/>
      <c r="H132" s="29"/>
      <c r="I132" s="29"/>
      <c r="J132" s="29"/>
      <c r="K132" s="29"/>
      <c r="L132" s="29"/>
      <c r="M132" s="29"/>
      <c r="N132" s="29"/>
    </row>
    <row r="133" spans="2:14" ht="12.75">
      <c r="B133" s="29"/>
      <c r="C133" s="76"/>
      <c r="D133" s="29"/>
      <c r="E133" s="29"/>
      <c r="F133" s="27"/>
      <c r="G133" s="29"/>
      <c r="H133" s="29"/>
      <c r="I133" s="29"/>
      <c r="J133" s="29"/>
      <c r="K133" s="29"/>
      <c r="L133" s="29"/>
      <c r="M133" s="29"/>
      <c r="N133" s="29"/>
    </row>
    <row r="134" spans="2:14" ht="12.75">
      <c r="B134" s="29"/>
      <c r="C134" s="76"/>
      <c r="D134" s="29"/>
      <c r="E134" s="29"/>
      <c r="F134" s="27"/>
      <c r="G134" s="29"/>
      <c r="H134" s="29"/>
      <c r="I134" s="29"/>
      <c r="J134" s="29"/>
      <c r="K134" s="29"/>
      <c r="L134" s="29"/>
      <c r="M134" s="29"/>
      <c r="N134" s="29"/>
    </row>
    <row r="135" spans="2:14" ht="12.75">
      <c r="B135" s="29"/>
      <c r="C135" s="76"/>
      <c r="D135" s="29"/>
      <c r="E135" s="29"/>
      <c r="F135" s="27"/>
      <c r="G135" s="29"/>
      <c r="H135" s="29"/>
      <c r="I135" s="29"/>
      <c r="J135" s="29"/>
      <c r="K135" s="29"/>
      <c r="L135" s="29"/>
      <c r="M135" s="29"/>
      <c r="N135" s="29"/>
    </row>
    <row r="136" spans="2:14" ht="12.75">
      <c r="B136" s="29"/>
      <c r="C136" s="76"/>
      <c r="D136" s="29"/>
      <c r="E136" s="29"/>
      <c r="F136" s="27"/>
      <c r="G136" s="29"/>
      <c r="H136" s="29"/>
      <c r="I136" s="29"/>
      <c r="J136" s="29"/>
      <c r="K136" s="29"/>
      <c r="L136" s="29"/>
      <c r="M136" s="29"/>
      <c r="N136" s="29"/>
    </row>
    <row r="137" spans="2:14" ht="12.75">
      <c r="B137" s="29"/>
      <c r="C137" s="76"/>
      <c r="D137" s="29"/>
      <c r="E137" s="29"/>
      <c r="F137" s="27"/>
      <c r="G137" s="29"/>
      <c r="H137" s="29"/>
      <c r="I137" s="29"/>
      <c r="J137" s="29"/>
      <c r="K137" s="29"/>
      <c r="L137" s="29"/>
      <c r="M137" s="29"/>
      <c r="N137" s="29"/>
    </row>
    <row r="138" spans="2:14" ht="12.75">
      <c r="B138" s="29"/>
      <c r="C138" s="76"/>
      <c r="D138" s="29"/>
      <c r="E138" s="29"/>
      <c r="F138" s="27"/>
      <c r="G138" s="29"/>
      <c r="H138" s="29"/>
      <c r="I138" s="29"/>
      <c r="J138" s="29"/>
      <c r="K138" s="29"/>
      <c r="L138" s="29"/>
      <c r="M138" s="29"/>
      <c r="N138" s="29"/>
    </row>
    <row r="139" spans="2:14" ht="12.75">
      <c r="B139" s="29"/>
      <c r="C139" s="76"/>
      <c r="D139" s="29"/>
      <c r="E139" s="29"/>
      <c r="F139" s="27"/>
      <c r="G139" s="29"/>
      <c r="H139" s="29"/>
      <c r="I139" s="29"/>
      <c r="J139" s="29"/>
      <c r="K139" s="29"/>
      <c r="L139" s="29"/>
      <c r="M139" s="29"/>
      <c r="N139" s="29"/>
    </row>
    <row r="140" spans="2:14" ht="12.75">
      <c r="B140" s="29"/>
      <c r="C140" s="76"/>
      <c r="D140" s="29"/>
      <c r="E140" s="29"/>
      <c r="F140" s="27"/>
      <c r="G140" s="29"/>
      <c r="H140" s="29"/>
      <c r="I140" s="29"/>
      <c r="J140" s="29"/>
      <c r="K140" s="29"/>
      <c r="L140" s="29"/>
      <c r="M140" s="29"/>
      <c r="N140" s="29"/>
    </row>
    <row r="141" spans="2:14" ht="12.75">
      <c r="B141" s="29"/>
      <c r="C141" s="76"/>
      <c r="D141" s="29"/>
      <c r="E141" s="29"/>
      <c r="F141" s="27"/>
      <c r="G141" s="29"/>
      <c r="H141" s="29"/>
      <c r="I141" s="29"/>
      <c r="J141" s="29"/>
      <c r="K141" s="29"/>
      <c r="L141" s="29"/>
      <c r="M141" s="29"/>
      <c r="N141" s="29"/>
    </row>
    <row r="142" spans="2:14" ht="12.75">
      <c r="B142" s="29"/>
      <c r="C142" s="76"/>
      <c r="D142" s="29"/>
      <c r="E142" s="29"/>
      <c r="F142" s="27"/>
      <c r="G142" s="29"/>
      <c r="H142" s="29"/>
      <c r="I142" s="29"/>
      <c r="J142" s="29"/>
      <c r="K142" s="29"/>
      <c r="L142" s="29"/>
      <c r="M142" s="29"/>
      <c r="N142" s="29"/>
    </row>
    <row r="143" spans="2:14" ht="12.75">
      <c r="B143" s="29"/>
      <c r="C143" s="76"/>
      <c r="D143" s="29"/>
      <c r="E143" s="29"/>
      <c r="F143" s="27"/>
      <c r="G143" s="29"/>
      <c r="H143" s="29"/>
      <c r="I143" s="29"/>
      <c r="J143" s="29"/>
      <c r="K143" s="29"/>
      <c r="L143" s="29"/>
      <c r="M143" s="29"/>
      <c r="N143" s="29"/>
    </row>
    <row r="144" spans="2:14" ht="12.75">
      <c r="B144" s="29"/>
      <c r="C144" s="76"/>
      <c r="D144" s="29"/>
      <c r="E144" s="29"/>
      <c r="F144" s="27"/>
      <c r="G144" s="29"/>
      <c r="H144" s="29"/>
      <c r="I144" s="29"/>
      <c r="J144" s="29"/>
      <c r="K144" s="29"/>
      <c r="L144" s="29"/>
      <c r="M144" s="29"/>
      <c r="N144" s="29"/>
    </row>
    <row r="145" spans="2:14" ht="12.75">
      <c r="B145" s="29"/>
      <c r="C145" s="76"/>
      <c r="D145" s="29"/>
      <c r="E145" s="29"/>
      <c r="F145" s="27"/>
      <c r="G145" s="29"/>
      <c r="H145" s="29"/>
      <c r="I145" s="29"/>
      <c r="J145" s="29"/>
      <c r="K145" s="29"/>
      <c r="L145" s="29"/>
      <c r="M145" s="29"/>
      <c r="N145" s="29"/>
    </row>
    <row r="146" spans="2:14" ht="12.75">
      <c r="B146" s="29"/>
      <c r="C146" s="76"/>
      <c r="D146" s="29"/>
      <c r="E146" s="29"/>
      <c r="F146" s="27"/>
      <c r="G146" s="29"/>
      <c r="H146" s="29"/>
      <c r="I146" s="29"/>
      <c r="J146" s="29"/>
      <c r="K146" s="29"/>
      <c r="L146" s="29"/>
      <c r="M146" s="29"/>
      <c r="N146" s="29"/>
    </row>
    <row r="147" spans="2:14" ht="12.75">
      <c r="B147" s="29"/>
      <c r="C147" s="76"/>
      <c r="D147" s="29"/>
      <c r="E147" s="29"/>
      <c r="F147" s="27"/>
      <c r="G147" s="29"/>
      <c r="H147" s="29"/>
      <c r="I147" s="29"/>
      <c r="J147" s="29"/>
      <c r="K147" s="29"/>
      <c r="L147" s="29"/>
      <c r="M147" s="29"/>
      <c r="N147" s="29"/>
    </row>
    <row r="148" spans="2:14" ht="12.75">
      <c r="B148" s="29"/>
      <c r="C148" s="76"/>
      <c r="D148" s="29"/>
      <c r="E148" s="29"/>
      <c r="F148" s="27"/>
      <c r="G148" s="29"/>
      <c r="H148" s="29"/>
      <c r="I148" s="29"/>
      <c r="J148" s="29"/>
      <c r="K148" s="29"/>
      <c r="L148" s="29"/>
      <c r="M148" s="29"/>
      <c r="N148" s="29"/>
    </row>
    <row r="149" spans="2:14" ht="12.75">
      <c r="B149" s="29"/>
      <c r="C149" s="76"/>
      <c r="D149" s="29"/>
      <c r="E149" s="29"/>
      <c r="F149" s="27"/>
      <c r="G149" s="29"/>
      <c r="H149" s="29"/>
      <c r="I149" s="29"/>
      <c r="J149" s="29"/>
      <c r="K149" s="29"/>
      <c r="L149" s="29"/>
      <c r="M149" s="29"/>
      <c r="N149" s="29"/>
    </row>
    <row r="150" spans="2:14" ht="12.75">
      <c r="B150" s="29"/>
      <c r="C150" s="76"/>
      <c r="D150" s="29"/>
      <c r="E150" s="29"/>
      <c r="F150" s="27"/>
      <c r="G150" s="29"/>
      <c r="H150" s="29"/>
      <c r="I150" s="29"/>
      <c r="J150" s="29"/>
      <c r="K150" s="29"/>
      <c r="L150" s="29"/>
      <c r="M150" s="29"/>
      <c r="N150" s="29"/>
    </row>
    <row r="151" spans="2:14" ht="12.75">
      <c r="B151" s="29"/>
      <c r="C151" s="76"/>
      <c r="D151" s="29"/>
      <c r="E151" s="29"/>
      <c r="F151" s="27"/>
      <c r="G151" s="29"/>
      <c r="H151" s="29"/>
      <c r="I151" s="29"/>
      <c r="J151" s="29"/>
      <c r="K151" s="29"/>
      <c r="L151" s="29"/>
      <c r="M151" s="29"/>
      <c r="N151" s="29"/>
    </row>
    <row r="152" spans="2:14" ht="12.75">
      <c r="B152" s="29"/>
      <c r="C152" s="76"/>
      <c r="D152" s="29"/>
      <c r="E152" s="29"/>
      <c r="F152" s="27"/>
      <c r="G152" s="29"/>
      <c r="H152" s="29"/>
      <c r="I152" s="29"/>
      <c r="J152" s="29"/>
      <c r="K152" s="29"/>
      <c r="L152" s="29"/>
      <c r="M152" s="29"/>
      <c r="N152" s="29"/>
    </row>
    <row r="153" spans="2:14" ht="12.75">
      <c r="B153" s="29"/>
      <c r="C153" s="76"/>
      <c r="D153" s="29"/>
      <c r="E153" s="29"/>
      <c r="F153" s="27"/>
      <c r="G153" s="29"/>
      <c r="H153" s="29"/>
      <c r="I153" s="29"/>
      <c r="J153" s="29"/>
      <c r="K153" s="29"/>
      <c r="L153" s="29"/>
      <c r="M153" s="29"/>
      <c r="N153" s="29"/>
    </row>
    <row r="154" spans="2:14" ht="12.75">
      <c r="B154" s="29"/>
      <c r="C154" s="76"/>
      <c r="D154" s="29"/>
      <c r="E154" s="29"/>
      <c r="F154" s="27"/>
      <c r="G154" s="29"/>
      <c r="H154" s="29"/>
      <c r="I154" s="29"/>
      <c r="J154" s="29"/>
      <c r="K154" s="29"/>
      <c r="L154" s="29"/>
      <c r="M154" s="29"/>
      <c r="N154" s="29"/>
    </row>
    <row r="155" spans="2:14" ht="12.75">
      <c r="B155" s="29"/>
      <c r="C155" s="76"/>
      <c r="D155" s="29"/>
      <c r="E155" s="29"/>
      <c r="F155" s="27"/>
      <c r="G155" s="29"/>
      <c r="H155" s="29"/>
      <c r="I155" s="29"/>
      <c r="J155" s="29"/>
      <c r="K155" s="29"/>
      <c r="L155" s="29"/>
      <c r="M155" s="29"/>
      <c r="N155" s="29"/>
    </row>
    <row r="156" spans="2:14" ht="12.75">
      <c r="B156" s="29"/>
      <c r="C156" s="76"/>
      <c r="D156" s="29"/>
      <c r="E156" s="29"/>
      <c r="F156" s="27"/>
      <c r="G156" s="29"/>
      <c r="H156" s="29"/>
      <c r="I156" s="29"/>
      <c r="J156" s="29"/>
      <c r="K156" s="29"/>
      <c r="L156" s="29"/>
      <c r="M156" s="29"/>
      <c r="N156" s="29"/>
    </row>
    <row r="157" spans="2:14" ht="12.75">
      <c r="B157" s="29"/>
      <c r="C157" s="76"/>
      <c r="D157" s="29"/>
      <c r="E157" s="29"/>
      <c r="F157" s="27"/>
      <c r="G157" s="29"/>
      <c r="H157" s="29"/>
      <c r="I157" s="29"/>
      <c r="J157" s="29"/>
      <c r="K157" s="29"/>
      <c r="L157" s="29"/>
      <c r="M157" s="29"/>
      <c r="N157" s="29"/>
    </row>
    <row r="158" spans="2:14" ht="12.75">
      <c r="B158" s="29"/>
      <c r="C158" s="76"/>
      <c r="D158" s="29"/>
      <c r="E158" s="29"/>
      <c r="F158" s="27"/>
      <c r="G158" s="29"/>
      <c r="H158" s="29"/>
      <c r="I158" s="29"/>
      <c r="J158" s="29"/>
      <c r="K158" s="29"/>
      <c r="L158" s="29"/>
      <c r="M158" s="29"/>
      <c r="N158" s="29"/>
    </row>
    <row r="159" spans="2:14" ht="12.75">
      <c r="B159" s="29"/>
      <c r="C159" s="76"/>
      <c r="D159" s="29"/>
      <c r="E159" s="29"/>
      <c r="F159" s="27"/>
      <c r="G159" s="29"/>
      <c r="H159" s="29"/>
      <c r="I159" s="29"/>
      <c r="J159" s="29"/>
      <c r="K159" s="29"/>
      <c r="L159" s="29"/>
      <c r="M159" s="29"/>
      <c r="N159" s="29"/>
    </row>
    <row r="160" spans="2:14" ht="12.75">
      <c r="B160" s="29"/>
      <c r="C160" s="76"/>
      <c r="D160" s="29"/>
      <c r="E160" s="29"/>
      <c r="F160" s="27"/>
      <c r="G160" s="29"/>
      <c r="H160" s="29"/>
      <c r="I160" s="29"/>
      <c r="J160" s="29"/>
      <c r="K160" s="29"/>
      <c r="L160" s="29"/>
      <c r="M160" s="29"/>
      <c r="N160" s="29"/>
    </row>
    <row r="161" spans="2:14" ht="12.75">
      <c r="B161" s="29"/>
      <c r="C161" s="76"/>
      <c r="D161" s="29"/>
      <c r="E161" s="29"/>
      <c r="F161" s="27"/>
      <c r="G161" s="29"/>
      <c r="H161" s="29"/>
      <c r="I161" s="29"/>
      <c r="J161" s="29"/>
      <c r="K161" s="29"/>
      <c r="L161" s="29"/>
      <c r="M161" s="29"/>
      <c r="N161" s="29"/>
    </row>
    <row r="162" spans="2:14" ht="12.75">
      <c r="B162" s="29"/>
      <c r="C162" s="76"/>
      <c r="D162" s="29"/>
      <c r="E162" s="29"/>
      <c r="F162" s="27"/>
      <c r="G162" s="29"/>
      <c r="H162" s="29"/>
      <c r="I162" s="29"/>
      <c r="J162" s="29"/>
      <c r="K162" s="29"/>
      <c r="L162" s="29"/>
      <c r="M162" s="29"/>
      <c r="N162" s="29"/>
    </row>
    <row r="163" spans="2:14" ht="12.75">
      <c r="B163" s="29"/>
      <c r="C163" s="76"/>
      <c r="D163" s="29"/>
      <c r="E163" s="29"/>
      <c r="F163" s="27"/>
      <c r="G163" s="29"/>
      <c r="H163" s="29"/>
      <c r="I163" s="29"/>
      <c r="J163" s="29"/>
      <c r="K163" s="29"/>
      <c r="L163" s="29"/>
      <c r="M163" s="29"/>
      <c r="N163" s="29"/>
    </row>
    <row r="164" spans="2:14" ht="12.75">
      <c r="B164" s="29"/>
      <c r="C164" s="76"/>
      <c r="D164" s="29"/>
      <c r="E164" s="29"/>
      <c r="F164" s="27"/>
      <c r="G164" s="29"/>
      <c r="H164" s="29"/>
      <c r="I164" s="29"/>
      <c r="J164" s="29"/>
      <c r="K164" s="29"/>
      <c r="L164" s="29"/>
      <c r="M164" s="29"/>
      <c r="N164" s="29"/>
    </row>
    <row r="165" spans="2:14" ht="12.75">
      <c r="B165" s="29"/>
      <c r="C165" s="76"/>
      <c r="D165" s="29"/>
      <c r="E165" s="29"/>
      <c r="F165" s="27"/>
      <c r="G165" s="29"/>
      <c r="H165" s="29"/>
      <c r="I165" s="29"/>
      <c r="J165" s="29"/>
      <c r="K165" s="29"/>
      <c r="L165" s="29"/>
      <c r="M165" s="29"/>
      <c r="N165" s="29"/>
    </row>
    <row r="166" spans="2:14" ht="12.75">
      <c r="B166" s="29"/>
      <c r="C166" s="76"/>
      <c r="D166" s="29"/>
      <c r="E166" s="29"/>
      <c r="F166" s="27"/>
      <c r="G166" s="29"/>
      <c r="H166" s="29"/>
      <c r="I166" s="29"/>
      <c r="J166" s="29"/>
      <c r="K166" s="29"/>
      <c r="L166" s="29"/>
      <c r="M166" s="29"/>
      <c r="N166" s="29"/>
    </row>
    <row r="167" spans="2:14" ht="12.75">
      <c r="B167" s="29"/>
      <c r="C167" s="76"/>
      <c r="D167" s="29"/>
      <c r="E167" s="29"/>
      <c r="F167" s="27"/>
      <c r="G167" s="29"/>
      <c r="H167" s="29"/>
      <c r="I167" s="29"/>
      <c r="J167" s="29"/>
      <c r="K167" s="29"/>
      <c r="L167" s="29"/>
      <c r="M167" s="29"/>
      <c r="N167" s="29"/>
    </row>
    <row r="168" spans="2:14" ht="12.75">
      <c r="B168" s="29"/>
      <c r="C168" s="76"/>
      <c r="D168" s="29"/>
      <c r="E168" s="29"/>
      <c r="F168" s="27"/>
      <c r="G168" s="29"/>
      <c r="H168" s="29"/>
      <c r="I168" s="29"/>
      <c r="J168" s="29"/>
      <c r="K168" s="29"/>
      <c r="L168" s="29"/>
      <c r="M168" s="29"/>
      <c r="N168" s="29"/>
    </row>
    <row r="169" spans="2:14" ht="12.75">
      <c r="B169" s="29"/>
      <c r="C169" s="76"/>
      <c r="D169" s="29"/>
      <c r="E169" s="29"/>
      <c r="F169" s="27"/>
      <c r="G169" s="29"/>
      <c r="H169" s="29"/>
      <c r="I169" s="29"/>
      <c r="J169" s="29"/>
      <c r="K169" s="29"/>
      <c r="L169" s="29"/>
      <c r="M169" s="29"/>
      <c r="N169" s="29"/>
    </row>
    <row r="170" spans="2:14" ht="12.75">
      <c r="B170" s="29"/>
      <c r="C170" s="76"/>
      <c r="D170" s="29"/>
      <c r="E170" s="29"/>
      <c r="F170" s="27"/>
      <c r="G170" s="29"/>
      <c r="H170" s="29"/>
      <c r="I170" s="29"/>
      <c r="J170" s="29"/>
      <c r="K170" s="29"/>
      <c r="L170" s="29"/>
      <c r="M170" s="29"/>
      <c r="N170" s="29"/>
    </row>
    <row r="171" spans="2:14" ht="12.75">
      <c r="B171" s="29"/>
      <c r="C171" s="76"/>
      <c r="D171" s="29"/>
      <c r="E171" s="29"/>
      <c r="F171" s="27"/>
      <c r="G171" s="29"/>
      <c r="H171" s="29"/>
      <c r="I171" s="29"/>
      <c r="J171" s="29"/>
      <c r="K171" s="29"/>
      <c r="L171" s="29"/>
      <c r="M171" s="29"/>
      <c r="N171" s="29"/>
    </row>
    <row r="172" spans="2:14" ht="12.75">
      <c r="B172" s="29"/>
      <c r="C172" s="76"/>
      <c r="D172" s="29"/>
      <c r="E172" s="29"/>
      <c r="F172" s="27"/>
      <c r="G172" s="29"/>
      <c r="H172" s="29"/>
      <c r="I172" s="29"/>
      <c r="J172" s="29"/>
      <c r="K172" s="29"/>
      <c r="L172" s="29"/>
      <c r="M172" s="29"/>
      <c r="N172" s="29"/>
    </row>
    <row r="173" spans="2:14" ht="12.75">
      <c r="B173" s="29"/>
      <c r="C173" s="76"/>
      <c r="D173" s="29"/>
      <c r="E173" s="29"/>
      <c r="F173" s="27"/>
      <c r="G173" s="29"/>
      <c r="H173" s="29"/>
      <c r="I173" s="29"/>
      <c r="J173" s="29"/>
      <c r="K173" s="29"/>
      <c r="L173" s="29"/>
      <c r="M173" s="29"/>
      <c r="N173" s="29"/>
    </row>
    <row r="174" spans="2:14" ht="12.75">
      <c r="B174" s="29"/>
      <c r="C174" s="76"/>
      <c r="D174" s="29"/>
      <c r="E174" s="29"/>
      <c r="F174" s="27"/>
      <c r="G174" s="29"/>
      <c r="H174" s="29"/>
      <c r="I174" s="29"/>
      <c r="J174" s="29"/>
      <c r="K174" s="29"/>
      <c r="L174" s="29"/>
      <c r="M174" s="29"/>
      <c r="N174" s="29"/>
    </row>
    <row r="175" spans="2:14" ht="12.75">
      <c r="B175" s="29"/>
      <c r="C175" s="76"/>
      <c r="D175" s="29"/>
      <c r="E175" s="29"/>
      <c r="F175" s="27"/>
      <c r="G175" s="29"/>
      <c r="H175" s="29"/>
      <c r="I175" s="29"/>
      <c r="J175" s="29"/>
      <c r="K175" s="29"/>
      <c r="L175" s="29"/>
      <c r="M175" s="29"/>
      <c r="N175" s="29"/>
    </row>
    <row r="176" spans="2:14" ht="12.75">
      <c r="B176" s="29"/>
      <c r="C176" s="76"/>
      <c r="D176" s="29"/>
      <c r="E176" s="29"/>
      <c r="F176" s="27"/>
      <c r="G176" s="29"/>
      <c r="H176" s="29"/>
      <c r="I176" s="29"/>
      <c r="J176" s="29"/>
      <c r="K176" s="29"/>
      <c r="L176" s="29"/>
      <c r="M176" s="29"/>
      <c r="N176" s="29"/>
    </row>
    <row r="177" spans="2:14" ht="12.75">
      <c r="B177" s="29"/>
      <c r="C177" s="76"/>
      <c r="D177" s="29"/>
      <c r="E177" s="29"/>
      <c r="F177" s="27"/>
      <c r="G177" s="29"/>
      <c r="H177" s="29"/>
      <c r="I177" s="29"/>
      <c r="J177" s="29"/>
      <c r="K177" s="29"/>
      <c r="L177" s="29"/>
      <c r="M177" s="29"/>
      <c r="N177" s="29"/>
    </row>
    <row r="178" spans="2:14" ht="12.75">
      <c r="B178" s="29"/>
      <c r="C178" s="76"/>
      <c r="D178" s="29"/>
      <c r="E178" s="29"/>
      <c r="F178" s="27"/>
      <c r="G178" s="29"/>
      <c r="H178" s="29"/>
      <c r="I178" s="29"/>
      <c r="J178" s="29"/>
      <c r="K178" s="29"/>
      <c r="L178" s="29"/>
      <c r="M178" s="29"/>
      <c r="N178" s="29"/>
    </row>
    <row r="179" spans="2:14" ht="12.75">
      <c r="B179" s="29"/>
      <c r="C179" s="76"/>
      <c r="D179" s="29"/>
      <c r="E179" s="29"/>
      <c r="F179" s="27"/>
      <c r="G179" s="29"/>
      <c r="H179" s="29"/>
      <c r="I179" s="29"/>
      <c r="J179" s="29"/>
      <c r="K179" s="29"/>
      <c r="L179" s="29"/>
      <c r="M179" s="29"/>
      <c r="N179" s="29"/>
    </row>
    <row r="180" spans="2:14" ht="12.75">
      <c r="B180" s="29"/>
      <c r="C180" s="76"/>
      <c r="D180" s="29"/>
      <c r="E180" s="29"/>
      <c r="F180" s="27"/>
      <c r="G180" s="29"/>
      <c r="H180" s="29"/>
      <c r="I180" s="29"/>
      <c r="J180" s="29"/>
      <c r="K180" s="29"/>
      <c r="L180" s="29"/>
      <c r="M180" s="29"/>
      <c r="N180" s="29"/>
    </row>
    <row r="181" spans="2:14" ht="12.75">
      <c r="B181" s="29"/>
      <c r="C181" s="76"/>
      <c r="D181" s="29"/>
      <c r="E181" s="29"/>
      <c r="F181" s="27"/>
      <c r="G181" s="29"/>
      <c r="H181" s="29"/>
      <c r="I181" s="29"/>
      <c r="J181" s="29"/>
      <c r="K181" s="29"/>
      <c r="L181" s="29"/>
      <c r="M181" s="29"/>
      <c r="N181" s="29"/>
    </row>
    <row r="182" spans="2:14" ht="12.75">
      <c r="B182" s="29"/>
      <c r="C182" s="76"/>
      <c r="D182" s="29"/>
      <c r="E182" s="29"/>
      <c r="F182" s="27"/>
      <c r="G182" s="29"/>
      <c r="H182" s="29"/>
      <c r="I182" s="29"/>
      <c r="J182" s="29"/>
      <c r="K182" s="29"/>
      <c r="L182" s="29"/>
      <c r="M182" s="29"/>
      <c r="N182" s="29"/>
    </row>
    <row r="183" spans="2:14" ht="12.75">
      <c r="B183" s="29"/>
      <c r="C183" s="76"/>
      <c r="D183" s="29"/>
      <c r="E183" s="29"/>
      <c r="F183" s="27"/>
      <c r="G183" s="29"/>
      <c r="H183" s="29"/>
      <c r="I183" s="29"/>
      <c r="J183" s="29"/>
      <c r="K183" s="29"/>
      <c r="L183" s="29"/>
      <c r="M183" s="29"/>
      <c r="N183" s="29"/>
    </row>
    <row r="184" spans="2:14" ht="12.75">
      <c r="B184" s="29"/>
      <c r="C184" s="76"/>
      <c r="D184" s="29"/>
      <c r="E184" s="29"/>
      <c r="F184" s="27"/>
      <c r="G184" s="29"/>
      <c r="H184" s="29"/>
      <c r="I184" s="29"/>
      <c r="J184" s="29"/>
      <c r="K184" s="29"/>
      <c r="L184" s="29"/>
      <c r="M184" s="29"/>
      <c r="N184" s="29"/>
    </row>
    <row r="185" spans="2:14" ht="12.75">
      <c r="B185" s="29"/>
      <c r="C185" s="76"/>
      <c r="D185" s="29"/>
      <c r="E185" s="29"/>
      <c r="F185" s="27"/>
      <c r="G185" s="29"/>
      <c r="H185" s="29"/>
      <c r="I185" s="29"/>
      <c r="J185" s="29"/>
      <c r="K185" s="29"/>
      <c r="L185" s="29"/>
      <c r="M185" s="29"/>
      <c r="N185" s="29"/>
    </row>
    <row r="186" spans="2:14" ht="12.75">
      <c r="B186" s="29"/>
      <c r="C186" s="76"/>
      <c r="D186" s="29"/>
      <c r="E186" s="29"/>
      <c r="F186" s="27"/>
      <c r="G186" s="29"/>
      <c r="H186" s="29"/>
      <c r="I186" s="29"/>
      <c r="J186" s="29"/>
      <c r="K186" s="29"/>
      <c r="L186" s="29"/>
      <c r="M186" s="29"/>
      <c r="N186" s="29"/>
    </row>
    <row r="187" spans="2:14" ht="12.75">
      <c r="B187" s="29"/>
      <c r="C187" s="76"/>
      <c r="D187" s="29"/>
      <c r="E187" s="29"/>
      <c r="F187" s="27"/>
      <c r="G187" s="29"/>
      <c r="H187" s="29"/>
      <c r="I187" s="29"/>
      <c r="J187" s="29"/>
      <c r="K187" s="29"/>
      <c r="L187" s="29"/>
      <c r="M187" s="29"/>
      <c r="N187" s="29"/>
    </row>
    <row r="188" spans="2:14" ht="12.75">
      <c r="B188" s="29"/>
      <c r="C188" s="76"/>
      <c r="D188" s="29"/>
      <c r="E188" s="29"/>
      <c r="F188" s="27"/>
      <c r="G188" s="29"/>
      <c r="H188" s="29"/>
      <c r="I188" s="29"/>
      <c r="J188" s="29"/>
      <c r="K188" s="29"/>
      <c r="L188" s="29"/>
      <c r="M188" s="29"/>
      <c r="N188" s="29"/>
    </row>
    <row r="189" spans="2:14" ht="12.75">
      <c r="B189" s="29"/>
      <c r="C189" s="76"/>
      <c r="D189" s="29"/>
      <c r="E189" s="29"/>
      <c r="F189" s="27"/>
      <c r="G189" s="29"/>
      <c r="H189" s="29"/>
      <c r="I189" s="29"/>
      <c r="J189" s="29"/>
      <c r="K189" s="29"/>
      <c r="L189" s="29"/>
      <c r="M189" s="29"/>
      <c r="N189" s="29"/>
    </row>
    <row r="190" spans="2:14" ht="12.75">
      <c r="B190" s="29"/>
      <c r="C190" s="76"/>
      <c r="D190" s="29"/>
      <c r="E190" s="29"/>
      <c r="F190" s="27"/>
      <c r="G190" s="29"/>
      <c r="H190" s="29"/>
      <c r="I190" s="29"/>
      <c r="J190" s="29"/>
      <c r="K190" s="29"/>
      <c r="L190" s="29"/>
      <c r="M190" s="29"/>
      <c r="N190" s="29"/>
    </row>
    <row r="191" spans="2:14" ht="12.75">
      <c r="B191" s="29"/>
      <c r="C191" s="76"/>
      <c r="D191" s="29"/>
      <c r="E191" s="29"/>
      <c r="F191" s="27"/>
      <c r="G191" s="29"/>
      <c r="H191" s="29"/>
      <c r="I191" s="29"/>
      <c r="J191" s="29"/>
      <c r="K191" s="29"/>
      <c r="L191" s="29"/>
      <c r="M191" s="29"/>
      <c r="N191" s="29"/>
    </row>
    <row r="192" spans="2:14" ht="12.75">
      <c r="B192" s="29"/>
      <c r="C192" s="76"/>
      <c r="D192" s="29"/>
      <c r="E192" s="29"/>
      <c r="F192" s="27"/>
      <c r="G192" s="29"/>
      <c r="H192" s="29"/>
      <c r="I192" s="29"/>
      <c r="J192" s="29"/>
      <c r="K192" s="29"/>
      <c r="L192" s="29"/>
      <c r="M192" s="29"/>
      <c r="N192" s="29"/>
    </row>
    <row r="193" spans="2:14" ht="12.75">
      <c r="B193" s="29"/>
      <c r="C193" s="76"/>
      <c r="D193" s="29"/>
      <c r="E193" s="29"/>
      <c r="F193" s="27"/>
      <c r="G193" s="29"/>
      <c r="H193" s="29"/>
      <c r="I193" s="29"/>
      <c r="J193" s="29"/>
      <c r="K193" s="29"/>
      <c r="L193" s="29"/>
      <c r="M193" s="29"/>
      <c r="N193" s="29"/>
    </row>
    <row r="194" spans="2:14" ht="12.75">
      <c r="B194" s="29"/>
      <c r="C194" s="76"/>
      <c r="D194" s="29"/>
      <c r="E194" s="29"/>
      <c r="F194" s="27"/>
      <c r="G194" s="29"/>
      <c r="H194" s="29"/>
      <c r="I194" s="29"/>
      <c r="J194" s="29"/>
      <c r="K194" s="29"/>
      <c r="L194" s="29"/>
      <c r="M194" s="29"/>
      <c r="N194" s="29"/>
    </row>
    <row r="195" spans="2:14" ht="12.75">
      <c r="B195" s="29"/>
      <c r="C195" s="76"/>
      <c r="D195" s="29"/>
      <c r="E195" s="29"/>
      <c r="F195" s="27"/>
      <c r="G195" s="29"/>
      <c r="H195" s="29"/>
      <c r="I195" s="29"/>
      <c r="J195" s="29"/>
      <c r="K195" s="29"/>
      <c r="L195" s="29"/>
      <c r="M195" s="29"/>
      <c r="N195" s="29"/>
    </row>
    <row r="196" spans="2:14" ht="12.75">
      <c r="B196" s="29"/>
      <c r="C196" s="76"/>
      <c r="D196" s="29"/>
      <c r="E196" s="29"/>
      <c r="F196" s="27"/>
      <c r="G196" s="29"/>
      <c r="H196" s="29"/>
      <c r="I196" s="29"/>
      <c r="J196" s="29"/>
      <c r="K196" s="29"/>
      <c r="L196" s="29"/>
      <c r="M196" s="29"/>
      <c r="N196" s="29"/>
    </row>
    <row r="197" spans="2:14" ht="12.75">
      <c r="B197" s="29"/>
      <c r="C197" s="76"/>
      <c r="D197" s="29"/>
      <c r="E197" s="29"/>
      <c r="F197" s="27"/>
      <c r="G197" s="29"/>
      <c r="H197" s="29"/>
      <c r="I197" s="29"/>
      <c r="J197" s="29"/>
      <c r="K197" s="29"/>
      <c r="L197" s="29"/>
      <c r="M197" s="29"/>
      <c r="N197" s="29"/>
    </row>
    <row r="198" spans="2:14" ht="12.75">
      <c r="B198" s="29"/>
      <c r="C198" s="76"/>
      <c r="D198" s="29"/>
      <c r="E198" s="29"/>
      <c r="F198" s="27"/>
      <c r="G198" s="29"/>
      <c r="H198" s="29"/>
      <c r="I198" s="29"/>
      <c r="J198" s="29"/>
      <c r="K198" s="29"/>
      <c r="L198" s="29"/>
      <c r="M198" s="29"/>
      <c r="N198" s="29"/>
    </row>
    <row r="199" spans="2:14" ht="12.75">
      <c r="B199" s="29"/>
      <c r="C199" s="76"/>
      <c r="D199" s="29"/>
      <c r="E199" s="29"/>
      <c r="F199" s="27"/>
      <c r="G199" s="29"/>
      <c r="H199" s="29"/>
      <c r="I199" s="29"/>
      <c r="J199" s="29"/>
      <c r="K199" s="29"/>
      <c r="L199" s="29"/>
      <c r="M199" s="29"/>
      <c r="N199" s="29"/>
    </row>
    <row r="200" spans="2:14" ht="12.75">
      <c r="B200" s="29"/>
      <c r="C200" s="76"/>
      <c r="D200" s="29"/>
      <c r="E200" s="29"/>
      <c r="F200" s="27"/>
      <c r="G200" s="29"/>
      <c r="H200" s="29"/>
      <c r="I200" s="29"/>
      <c r="J200" s="29"/>
      <c r="K200" s="29"/>
      <c r="L200" s="29"/>
      <c r="M200" s="29"/>
      <c r="N200" s="29"/>
    </row>
    <row r="201" spans="2:14" ht="12.75">
      <c r="B201" s="29"/>
      <c r="C201" s="76"/>
      <c r="D201" s="29"/>
      <c r="E201" s="29"/>
      <c r="F201" s="27"/>
      <c r="G201" s="29"/>
      <c r="H201" s="29"/>
      <c r="I201" s="29"/>
      <c r="J201" s="29"/>
      <c r="K201" s="29"/>
      <c r="L201" s="29"/>
      <c r="M201" s="29"/>
      <c r="N201" s="29"/>
    </row>
    <row r="202" spans="2:14" ht="12.75">
      <c r="B202" s="29"/>
      <c r="C202" s="76"/>
      <c r="D202" s="29"/>
      <c r="E202" s="29"/>
      <c r="F202" s="27"/>
      <c r="G202" s="29"/>
      <c r="H202" s="29"/>
      <c r="I202" s="29"/>
      <c r="J202" s="29"/>
      <c r="K202" s="29"/>
      <c r="L202" s="29"/>
      <c r="M202" s="29"/>
      <c r="N202" s="29"/>
    </row>
    <row r="203" spans="2:14" ht="12.75">
      <c r="B203" s="29"/>
      <c r="C203" s="76"/>
      <c r="D203" s="29"/>
      <c r="E203" s="29"/>
      <c r="F203" s="27"/>
      <c r="G203" s="29"/>
      <c r="H203" s="29"/>
      <c r="I203" s="29"/>
      <c r="J203" s="29"/>
      <c r="K203" s="29"/>
      <c r="L203" s="29"/>
      <c r="M203" s="29"/>
      <c r="N203" s="29"/>
    </row>
    <row r="204" spans="2:14" ht="12.75">
      <c r="B204" s="29"/>
      <c r="C204" s="76"/>
      <c r="D204" s="29"/>
      <c r="E204" s="29"/>
      <c r="F204" s="27"/>
      <c r="G204" s="29"/>
      <c r="H204" s="29"/>
      <c r="I204" s="29"/>
      <c r="J204" s="29"/>
      <c r="K204" s="29"/>
      <c r="L204" s="29"/>
      <c r="M204" s="29"/>
      <c r="N204" s="29"/>
    </row>
    <row r="205" spans="2:14" ht="12.75">
      <c r="B205" s="29"/>
      <c r="C205" s="76"/>
      <c r="D205" s="29"/>
      <c r="E205" s="29"/>
      <c r="F205" s="27"/>
      <c r="G205" s="29"/>
      <c r="H205" s="29"/>
      <c r="I205" s="29"/>
      <c r="J205" s="29"/>
      <c r="K205" s="29"/>
      <c r="L205" s="29"/>
      <c r="M205" s="29"/>
      <c r="N205" s="29"/>
    </row>
    <row r="206" spans="2:14" ht="12.75">
      <c r="B206" s="29"/>
      <c r="C206" s="76"/>
      <c r="D206" s="29"/>
      <c r="E206" s="29"/>
      <c r="F206" s="27"/>
      <c r="G206" s="29"/>
      <c r="H206" s="29"/>
      <c r="I206" s="29"/>
      <c r="J206" s="29"/>
      <c r="K206" s="29"/>
      <c r="L206" s="29"/>
      <c r="M206" s="29"/>
      <c r="N206" s="29"/>
    </row>
    <row r="207" spans="2:14" ht="12.75">
      <c r="B207" s="29"/>
      <c r="C207" s="76"/>
      <c r="D207" s="29"/>
      <c r="E207" s="29"/>
      <c r="F207" s="27"/>
      <c r="G207" s="29"/>
      <c r="H207" s="29"/>
      <c r="I207" s="29"/>
      <c r="J207" s="29"/>
      <c r="K207" s="29"/>
      <c r="L207" s="29"/>
      <c r="M207" s="29"/>
      <c r="N207" s="29"/>
    </row>
    <row r="208" spans="2:14" ht="12.75">
      <c r="B208" s="29"/>
      <c r="C208" s="76"/>
      <c r="D208" s="29"/>
      <c r="E208" s="29"/>
      <c r="F208" s="27"/>
      <c r="G208" s="29"/>
      <c r="H208" s="29"/>
      <c r="I208" s="29"/>
      <c r="J208" s="29"/>
      <c r="K208" s="29"/>
      <c r="L208" s="29"/>
      <c r="M208" s="29"/>
      <c r="N208" s="29"/>
    </row>
    <row r="209" spans="2:14" ht="12.75">
      <c r="B209" s="29"/>
      <c r="C209" s="76"/>
      <c r="D209" s="29"/>
      <c r="E209" s="29"/>
      <c r="F209" s="27"/>
      <c r="G209" s="29"/>
      <c r="H209" s="29"/>
      <c r="I209" s="29"/>
      <c r="J209" s="29"/>
      <c r="K209" s="29"/>
      <c r="L209" s="29"/>
      <c r="M209" s="29"/>
      <c r="N209" s="29"/>
    </row>
    <row r="210" spans="2:14" ht="12.75">
      <c r="B210" s="29"/>
      <c r="C210" s="76"/>
      <c r="D210" s="29"/>
      <c r="E210" s="29"/>
      <c r="F210" s="27"/>
      <c r="G210" s="29"/>
      <c r="H210" s="29"/>
      <c r="I210" s="29"/>
      <c r="J210" s="29"/>
      <c r="K210" s="29"/>
      <c r="L210" s="29"/>
      <c r="M210" s="29"/>
      <c r="N210" s="29"/>
    </row>
    <row r="211" spans="2:14" ht="12.75">
      <c r="B211" s="29"/>
      <c r="C211" s="76"/>
      <c r="D211" s="29"/>
      <c r="E211" s="29"/>
      <c r="F211" s="27"/>
      <c r="G211" s="29"/>
      <c r="H211" s="29"/>
      <c r="I211" s="29"/>
      <c r="J211" s="29"/>
      <c r="K211" s="29"/>
      <c r="L211" s="29"/>
      <c r="M211" s="29"/>
      <c r="N211" s="29"/>
    </row>
    <row r="212" spans="2:14" ht="12.75">
      <c r="B212" s="29"/>
      <c r="C212" s="76"/>
      <c r="D212" s="29"/>
      <c r="E212" s="29"/>
      <c r="F212" s="27"/>
      <c r="G212" s="29"/>
      <c r="H212" s="29"/>
      <c r="I212" s="29"/>
      <c r="J212" s="29"/>
      <c r="K212" s="29"/>
      <c r="L212" s="29"/>
      <c r="M212" s="29"/>
      <c r="N212" s="29"/>
    </row>
    <row r="213" spans="2:14" ht="12.75">
      <c r="B213" s="29"/>
      <c r="C213" s="76"/>
      <c r="D213" s="29"/>
      <c r="E213" s="29"/>
      <c r="F213" s="27"/>
      <c r="G213" s="29"/>
      <c r="H213" s="29"/>
      <c r="I213" s="29"/>
      <c r="J213" s="29"/>
      <c r="K213" s="29"/>
      <c r="L213" s="29"/>
      <c r="M213" s="29"/>
      <c r="N213" s="29"/>
    </row>
    <row r="214" spans="2:14" ht="12.75">
      <c r="B214" s="29"/>
      <c r="C214" s="76"/>
      <c r="D214" s="29"/>
      <c r="E214" s="29"/>
      <c r="F214" s="27"/>
      <c r="G214" s="29"/>
      <c r="H214" s="29"/>
      <c r="I214" s="29"/>
      <c r="J214" s="29"/>
      <c r="K214" s="29"/>
      <c r="L214" s="29"/>
      <c r="M214" s="29"/>
      <c r="N214" s="29"/>
    </row>
    <row r="215" spans="2:14" ht="12.75">
      <c r="B215" s="29"/>
      <c r="C215" s="76"/>
      <c r="D215" s="29"/>
      <c r="E215" s="29"/>
      <c r="F215" s="27"/>
      <c r="G215" s="29"/>
      <c r="H215" s="29"/>
      <c r="I215" s="29"/>
      <c r="J215" s="29"/>
      <c r="K215" s="29"/>
      <c r="L215" s="29"/>
      <c r="M215" s="29"/>
      <c r="N215" s="29"/>
    </row>
    <row r="216" spans="2:14" ht="12.75">
      <c r="B216" s="29"/>
      <c r="C216" s="76"/>
      <c r="D216" s="29"/>
      <c r="E216" s="29"/>
      <c r="F216" s="27"/>
      <c r="G216" s="29"/>
      <c r="H216" s="29"/>
      <c r="I216" s="29"/>
      <c r="J216" s="29"/>
      <c r="K216" s="29"/>
      <c r="L216" s="29"/>
      <c r="M216" s="29"/>
      <c r="N216" s="29"/>
    </row>
    <row r="217" spans="2:14" ht="12.75">
      <c r="B217" s="29"/>
      <c r="C217" s="76"/>
      <c r="D217" s="29"/>
      <c r="E217" s="29"/>
      <c r="F217" s="27"/>
      <c r="G217" s="29"/>
      <c r="H217" s="29"/>
      <c r="I217" s="29"/>
      <c r="J217" s="29"/>
      <c r="K217" s="29"/>
      <c r="L217" s="29"/>
      <c r="M217" s="29"/>
      <c r="N217" s="29"/>
    </row>
    <row r="218" spans="2:14" ht="12.75">
      <c r="B218" s="29"/>
      <c r="C218" s="76"/>
      <c r="D218" s="29"/>
      <c r="E218" s="29"/>
      <c r="F218" s="27"/>
      <c r="G218" s="29"/>
      <c r="H218" s="29"/>
      <c r="I218" s="29"/>
      <c r="J218" s="29"/>
      <c r="K218" s="29"/>
      <c r="L218" s="29"/>
      <c r="M218" s="29"/>
      <c r="N218" s="29"/>
    </row>
    <row r="219" spans="2:14" ht="12.75">
      <c r="B219" s="29"/>
      <c r="C219" s="76"/>
      <c r="D219" s="29"/>
      <c r="E219" s="29"/>
      <c r="F219" s="27"/>
      <c r="G219" s="29"/>
      <c r="H219" s="29"/>
      <c r="I219" s="29"/>
      <c r="J219" s="29"/>
      <c r="K219" s="29"/>
      <c r="L219" s="29"/>
      <c r="M219" s="29"/>
      <c r="N219" s="29"/>
    </row>
    <row r="220" spans="2:14" ht="12.75">
      <c r="B220" s="29"/>
      <c r="C220" s="76"/>
      <c r="D220" s="29"/>
      <c r="E220" s="29"/>
      <c r="F220" s="27"/>
      <c r="G220" s="29"/>
      <c r="H220" s="29"/>
      <c r="I220" s="29"/>
      <c r="J220" s="29"/>
      <c r="K220" s="29"/>
      <c r="L220" s="29"/>
      <c r="M220" s="29"/>
      <c r="N220" s="29"/>
    </row>
    <row r="221" spans="2:14" ht="12.75">
      <c r="B221" s="29"/>
      <c r="C221" s="76"/>
      <c r="D221" s="29"/>
      <c r="E221" s="29"/>
      <c r="F221" s="27"/>
      <c r="G221" s="29"/>
      <c r="H221" s="29"/>
      <c r="I221" s="29"/>
      <c r="J221" s="29"/>
      <c r="K221" s="29"/>
      <c r="L221" s="29"/>
      <c r="M221" s="29"/>
      <c r="N221" s="29"/>
    </row>
    <row r="222" spans="2:14" ht="12.75">
      <c r="B222" s="29"/>
      <c r="C222" s="76"/>
      <c r="D222" s="29"/>
      <c r="E222" s="29"/>
      <c r="F222" s="27"/>
      <c r="G222" s="29"/>
      <c r="H222" s="29"/>
      <c r="I222" s="29"/>
      <c r="J222" s="29"/>
      <c r="K222" s="29"/>
      <c r="L222" s="29"/>
      <c r="M222" s="29"/>
      <c r="N222" s="29"/>
    </row>
    <row r="223" spans="2:14" ht="12.75">
      <c r="B223" s="29"/>
      <c r="C223" s="76"/>
      <c r="D223" s="29"/>
      <c r="E223" s="29"/>
      <c r="F223" s="27"/>
      <c r="G223" s="29"/>
      <c r="H223" s="29"/>
      <c r="I223" s="29"/>
      <c r="J223" s="29"/>
      <c r="K223" s="29"/>
      <c r="L223" s="29"/>
      <c r="M223" s="29"/>
      <c r="N223" s="29"/>
    </row>
    <row r="224" spans="2:14" ht="12.75">
      <c r="B224" s="29"/>
      <c r="C224" s="76"/>
      <c r="D224" s="29"/>
      <c r="E224" s="29"/>
      <c r="F224" s="27"/>
      <c r="G224" s="29"/>
      <c r="H224" s="29"/>
      <c r="I224" s="29"/>
      <c r="J224" s="29"/>
      <c r="K224" s="29"/>
      <c r="L224" s="29"/>
      <c r="M224" s="29"/>
      <c r="N224" s="29"/>
    </row>
    <row r="225" spans="2:14" ht="12.75">
      <c r="B225" s="29"/>
      <c r="C225" s="76"/>
      <c r="D225" s="29"/>
      <c r="E225" s="29"/>
      <c r="F225" s="27"/>
      <c r="G225" s="29"/>
      <c r="H225" s="29"/>
      <c r="I225" s="29"/>
      <c r="J225" s="29"/>
      <c r="K225" s="29"/>
      <c r="L225" s="29"/>
      <c r="M225" s="29"/>
      <c r="N225" s="29"/>
    </row>
    <row r="226" spans="2:14" ht="12.75">
      <c r="B226" s="29"/>
      <c r="C226" s="76"/>
      <c r="D226" s="29"/>
      <c r="E226" s="29"/>
      <c r="F226" s="27"/>
      <c r="G226" s="29"/>
      <c r="H226" s="29"/>
      <c r="I226" s="29"/>
      <c r="J226" s="29"/>
      <c r="K226" s="29"/>
      <c r="L226" s="29"/>
      <c r="M226" s="29"/>
      <c r="N226" s="29"/>
    </row>
    <row r="227" spans="2:14" ht="12.75">
      <c r="B227" s="29"/>
      <c r="C227" s="76"/>
      <c r="D227" s="29"/>
      <c r="E227" s="29"/>
      <c r="F227" s="27"/>
      <c r="G227" s="29"/>
      <c r="H227" s="29"/>
      <c r="I227" s="29"/>
      <c r="J227" s="29"/>
      <c r="K227" s="29"/>
      <c r="L227" s="29"/>
      <c r="M227" s="29"/>
      <c r="N227" s="29"/>
    </row>
    <row r="228" spans="2:14" ht="12.75">
      <c r="B228" s="29"/>
      <c r="C228" s="76"/>
      <c r="D228" s="29"/>
      <c r="E228" s="29"/>
      <c r="F228" s="27"/>
      <c r="G228" s="29"/>
      <c r="H228" s="29"/>
      <c r="I228" s="29"/>
      <c r="J228" s="29"/>
      <c r="K228" s="29"/>
      <c r="L228" s="29"/>
      <c r="M228" s="29"/>
      <c r="N228" s="29"/>
    </row>
    <row r="229" spans="2:14" ht="12.75">
      <c r="B229" s="29"/>
      <c r="C229" s="76"/>
      <c r="D229" s="29"/>
      <c r="E229" s="29"/>
      <c r="F229" s="27"/>
      <c r="G229" s="29"/>
      <c r="H229" s="29"/>
      <c r="I229" s="29"/>
      <c r="J229" s="29"/>
      <c r="K229" s="29"/>
      <c r="L229" s="29"/>
      <c r="M229" s="29"/>
      <c r="N229" s="29"/>
    </row>
    <row r="230" spans="2:14" ht="12.75">
      <c r="B230" s="29"/>
      <c r="C230" s="76"/>
      <c r="D230" s="29"/>
      <c r="E230" s="29"/>
      <c r="F230" s="27"/>
      <c r="G230" s="29"/>
      <c r="H230" s="29"/>
      <c r="I230" s="29"/>
      <c r="J230" s="29"/>
      <c r="K230" s="29"/>
      <c r="L230" s="29"/>
      <c r="M230" s="29"/>
      <c r="N230" s="29"/>
    </row>
    <row r="231" spans="2:14" ht="12.75">
      <c r="B231" s="29"/>
      <c r="C231" s="76"/>
      <c r="D231" s="29"/>
      <c r="E231" s="29"/>
      <c r="F231" s="27"/>
      <c r="G231" s="29"/>
      <c r="H231" s="29"/>
      <c r="I231" s="29"/>
      <c r="J231" s="29"/>
      <c r="K231" s="29"/>
      <c r="L231" s="29"/>
      <c r="M231" s="29"/>
      <c r="N231" s="29"/>
    </row>
    <row r="232" spans="2:14" ht="12.75">
      <c r="B232" s="29"/>
      <c r="C232" s="76"/>
      <c r="D232" s="29"/>
      <c r="E232" s="29"/>
      <c r="F232" s="27"/>
      <c r="G232" s="29"/>
      <c r="H232" s="29"/>
      <c r="I232" s="29"/>
      <c r="J232" s="29"/>
      <c r="K232" s="29"/>
      <c r="L232" s="29"/>
      <c r="M232" s="29"/>
      <c r="N232" s="29"/>
    </row>
    <row r="233" spans="2:14" ht="12.75">
      <c r="B233" s="29"/>
      <c r="C233" s="76"/>
      <c r="D233" s="29"/>
      <c r="E233" s="29"/>
      <c r="F233" s="27"/>
      <c r="G233" s="29"/>
      <c r="H233" s="29"/>
      <c r="I233" s="29"/>
      <c r="J233" s="29"/>
      <c r="K233" s="29"/>
      <c r="L233" s="29"/>
      <c r="M233" s="29"/>
      <c r="N233" s="29"/>
    </row>
    <row r="234" spans="2:14" ht="12.75">
      <c r="B234" s="29"/>
      <c r="C234" s="76"/>
      <c r="D234" s="29"/>
      <c r="E234" s="29"/>
      <c r="F234" s="27"/>
      <c r="G234" s="29"/>
      <c r="H234" s="29"/>
      <c r="I234" s="29"/>
      <c r="J234" s="29"/>
      <c r="K234" s="29"/>
      <c r="L234" s="29"/>
      <c r="M234" s="29"/>
      <c r="N234" s="29"/>
    </row>
    <row r="235" spans="2:14" ht="12.75">
      <c r="B235" s="29"/>
      <c r="C235" s="76"/>
      <c r="D235" s="29"/>
      <c r="E235" s="29"/>
      <c r="F235" s="27"/>
      <c r="G235" s="29"/>
      <c r="H235" s="29"/>
      <c r="I235" s="29"/>
      <c r="J235" s="29"/>
      <c r="K235" s="29"/>
      <c r="L235" s="29"/>
      <c r="M235" s="29"/>
      <c r="N235" s="29"/>
    </row>
    <row r="236" spans="2:14" ht="12.75">
      <c r="B236" s="29"/>
      <c r="C236" s="76"/>
      <c r="D236" s="29"/>
      <c r="E236" s="29"/>
      <c r="F236" s="27"/>
      <c r="G236" s="29"/>
      <c r="H236" s="29"/>
      <c r="I236" s="29"/>
      <c r="J236" s="29"/>
      <c r="K236" s="29"/>
      <c r="L236" s="29"/>
      <c r="M236" s="29"/>
      <c r="N236" s="29"/>
    </row>
    <row r="237" spans="2:14" ht="12.75">
      <c r="B237" s="29"/>
      <c r="C237" s="76"/>
      <c r="D237" s="29"/>
      <c r="E237" s="29"/>
      <c r="F237" s="27"/>
      <c r="G237" s="29"/>
      <c r="H237" s="29"/>
      <c r="I237" s="29"/>
      <c r="J237" s="29"/>
      <c r="K237" s="29"/>
      <c r="L237" s="29"/>
      <c r="M237" s="29"/>
      <c r="N237" s="29"/>
    </row>
    <row r="238" spans="2:14" ht="12.75">
      <c r="B238" s="29"/>
      <c r="C238" s="76"/>
      <c r="D238" s="29"/>
      <c r="E238" s="29"/>
      <c r="F238" s="27"/>
      <c r="G238" s="29"/>
      <c r="H238" s="29"/>
      <c r="I238" s="29"/>
      <c r="J238" s="29"/>
      <c r="K238" s="29"/>
      <c r="L238" s="29"/>
      <c r="M238" s="29"/>
      <c r="N238" s="29"/>
    </row>
    <row r="239" spans="2:14" ht="12.75">
      <c r="B239" s="29"/>
      <c r="C239" s="76"/>
      <c r="D239" s="29"/>
      <c r="E239" s="29"/>
      <c r="F239" s="27"/>
      <c r="G239" s="29"/>
      <c r="H239" s="29"/>
      <c r="I239" s="29"/>
      <c r="J239" s="29"/>
      <c r="K239" s="29"/>
      <c r="L239" s="29"/>
      <c r="M239" s="29"/>
      <c r="N239" s="29"/>
    </row>
    <row r="240" spans="2:14" ht="12.75">
      <c r="B240" s="29"/>
      <c r="C240" s="76"/>
      <c r="D240" s="29"/>
      <c r="E240" s="29"/>
      <c r="F240" s="27"/>
      <c r="G240" s="29"/>
      <c r="H240" s="29"/>
      <c r="I240" s="29"/>
      <c r="J240" s="29"/>
      <c r="K240" s="29"/>
      <c r="L240" s="29"/>
      <c r="M240" s="29"/>
      <c r="N240" s="29"/>
    </row>
    <row r="241" spans="2:14" ht="12.75">
      <c r="B241" s="29"/>
      <c r="C241" s="76"/>
      <c r="D241" s="29"/>
      <c r="E241" s="29"/>
      <c r="F241" s="27"/>
      <c r="G241" s="29"/>
      <c r="H241" s="29"/>
      <c r="I241" s="29"/>
      <c r="J241" s="29"/>
      <c r="K241" s="29"/>
      <c r="L241" s="29"/>
      <c r="M241" s="29"/>
      <c r="N241" s="29"/>
    </row>
    <row r="242" spans="2:14" ht="12.75">
      <c r="B242" s="29"/>
      <c r="C242" s="76"/>
      <c r="D242" s="29"/>
      <c r="E242" s="29"/>
      <c r="F242" s="27"/>
      <c r="G242" s="29"/>
      <c r="H242" s="29"/>
      <c r="I242" s="29"/>
      <c r="J242" s="29"/>
      <c r="K242" s="29"/>
      <c r="L242" s="29"/>
      <c r="M242" s="29"/>
      <c r="N242" s="29"/>
    </row>
    <row r="243" spans="2:14" ht="12.75">
      <c r="B243" s="29"/>
      <c r="C243" s="76"/>
      <c r="D243" s="29"/>
      <c r="E243" s="29"/>
      <c r="F243" s="27"/>
      <c r="G243" s="29"/>
      <c r="H243" s="29"/>
      <c r="I243" s="29"/>
      <c r="J243" s="29"/>
      <c r="K243" s="29"/>
      <c r="L243" s="29"/>
      <c r="M243" s="29"/>
      <c r="N243" s="29"/>
    </row>
    <row r="244" spans="2:14" ht="12.75">
      <c r="B244" s="29"/>
      <c r="C244" s="76"/>
      <c r="D244" s="29"/>
      <c r="E244" s="29"/>
      <c r="F244" s="27"/>
      <c r="G244" s="29"/>
      <c r="H244" s="29"/>
      <c r="I244" s="29"/>
      <c r="J244" s="29"/>
      <c r="K244" s="29"/>
      <c r="L244" s="29"/>
      <c r="M244" s="29"/>
      <c r="N244" s="29"/>
    </row>
    <row r="245" spans="2:14" ht="12.75">
      <c r="B245" s="29"/>
      <c r="C245" s="76"/>
      <c r="D245" s="29"/>
      <c r="E245" s="29"/>
      <c r="F245" s="27"/>
      <c r="G245" s="29"/>
      <c r="H245" s="29"/>
      <c r="I245" s="29"/>
      <c r="J245" s="29"/>
      <c r="K245" s="29"/>
      <c r="L245" s="29"/>
      <c r="M245" s="29"/>
      <c r="N245" s="29"/>
    </row>
    <row r="246" spans="2:14" ht="12.75">
      <c r="B246" s="29"/>
      <c r="C246" s="76"/>
      <c r="D246" s="29"/>
      <c r="E246" s="29"/>
      <c r="F246" s="27"/>
      <c r="G246" s="29"/>
      <c r="H246" s="29"/>
      <c r="I246" s="29"/>
      <c r="J246" s="29"/>
      <c r="K246" s="29"/>
      <c r="L246" s="29"/>
      <c r="M246" s="29"/>
      <c r="N246" s="29"/>
    </row>
    <row r="247" spans="2:14" ht="12.75">
      <c r="B247" s="29"/>
      <c r="C247" s="76"/>
      <c r="D247" s="29"/>
      <c r="E247" s="29"/>
      <c r="F247" s="27"/>
      <c r="G247" s="29"/>
      <c r="H247" s="29"/>
      <c r="I247" s="29"/>
      <c r="J247" s="29"/>
      <c r="K247" s="29"/>
      <c r="L247" s="29"/>
      <c r="M247" s="29"/>
      <c r="N247" s="29"/>
    </row>
    <row r="248" spans="2:14" ht="12.75">
      <c r="B248" s="29"/>
      <c r="C248" s="76"/>
      <c r="D248" s="29"/>
      <c r="E248" s="29"/>
      <c r="F248" s="27"/>
      <c r="G248" s="29"/>
      <c r="H248" s="29"/>
      <c r="I248" s="29"/>
      <c r="J248" s="29"/>
      <c r="K248" s="29"/>
      <c r="L248" s="29"/>
      <c r="M248" s="29"/>
      <c r="N248" s="29"/>
    </row>
    <row r="249" spans="2:14" ht="12.75">
      <c r="B249" s="29"/>
      <c r="C249" s="76"/>
      <c r="D249" s="29"/>
      <c r="E249" s="29"/>
      <c r="F249" s="27"/>
      <c r="G249" s="29"/>
      <c r="H249" s="29"/>
      <c r="I249" s="29"/>
      <c r="J249" s="29"/>
      <c r="K249" s="29"/>
      <c r="L249" s="29"/>
      <c r="M249" s="29"/>
      <c r="N249" s="29"/>
    </row>
    <row r="250" spans="2:14" ht="12.75">
      <c r="B250" s="29"/>
      <c r="C250" s="76"/>
      <c r="D250" s="29"/>
      <c r="E250" s="29"/>
      <c r="F250" s="27"/>
      <c r="G250" s="29"/>
      <c r="H250" s="29"/>
      <c r="I250" s="29"/>
      <c r="J250" s="29"/>
      <c r="K250" s="29"/>
      <c r="L250" s="29"/>
      <c r="M250" s="29"/>
      <c r="N250" s="29"/>
    </row>
    <row r="251" spans="2:14" ht="12.75">
      <c r="B251" s="29"/>
      <c r="C251" s="76"/>
      <c r="D251" s="29"/>
      <c r="E251" s="29"/>
      <c r="F251" s="27"/>
      <c r="G251" s="29"/>
      <c r="H251" s="29"/>
      <c r="I251" s="29"/>
      <c r="J251" s="29"/>
      <c r="K251" s="29"/>
      <c r="L251" s="29"/>
      <c r="M251" s="29"/>
      <c r="N251" s="29"/>
    </row>
    <row r="252" spans="2:14" ht="12.75">
      <c r="B252" s="29"/>
      <c r="C252" s="76"/>
      <c r="D252" s="29"/>
      <c r="E252" s="29"/>
      <c r="F252" s="27"/>
      <c r="G252" s="29"/>
      <c r="H252" s="29"/>
      <c r="I252" s="29"/>
      <c r="J252" s="29"/>
      <c r="K252" s="29"/>
      <c r="L252" s="29"/>
      <c r="M252" s="29"/>
      <c r="N252" s="29"/>
    </row>
    <row r="253" spans="2:14" ht="12.75">
      <c r="B253" s="29"/>
      <c r="C253" s="76"/>
      <c r="D253" s="29"/>
      <c r="E253" s="29"/>
      <c r="F253" s="27"/>
      <c r="G253" s="29"/>
      <c r="H253" s="29"/>
      <c r="I253" s="29"/>
      <c r="J253" s="29"/>
      <c r="K253" s="29"/>
      <c r="L253" s="29"/>
      <c r="M253" s="29"/>
      <c r="N253" s="29"/>
    </row>
    <row r="254" spans="2:14" ht="12.75">
      <c r="B254" s="29"/>
      <c r="C254" s="76"/>
      <c r="D254" s="29"/>
      <c r="E254" s="29"/>
      <c r="F254" s="27"/>
      <c r="G254" s="29"/>
      <c r="H254" s="29"/>
      <c r="I254" s="29"/>
      <c r="J254" s="29"/>
      <c r="K254" s="29"/>
      <c r="L254" s="29"/>
      <c r="M254" s="29"/>
      <c r="N254" s="29"/>
    </row>
    <row r="255" spans="2:14" ht="12.75">
      <c r="B255" s="29"/>
      <c r="C255" s="76"/>
      <c r="D255" s="29"/>
      <c r="E255" s="29"/>
      <c r="F255" s="27"/>
      <c r="G255" s="29"/>
      <c r="H255" s="29"/>
      <c r="I255" s="29"/>
      <c r="J255" s="29"/>
      <c r="K255" s="29"/>
      <c r="L255" s="29"/>
      <c r="M255" s="29"/>
      <c r="N255" s="29"/>
    </row>
    <row r="256" spans="2:14" ht="12.75">
      <c r="B256" s="29"/>
      <c r="C256" s="76"/>
      <c r="D256" s="29"/>
      <c r="E256" s="29"/>
      <c r="F256" s="27"/>
      <c r="G256" s="29"/>
      <c r="H256" s="29"/>
      <c r="I256" s="29"/>
      <c r="J256" s="29"/>
      <c r="K256" s="29"/>
      <c r="L256" s="29"/>
      <c r="M256" s="29"/>
      <c r="N256" s="29"/>
    </row>
    <row r="257" spans="2:14" ht="12.75">
      <c r="B257" s="29"/>
      <c r="C257" s="76"/>
      <c r="D257" s="29"/>
      <c r="E257" s="29"/>
      <c r="F257" s="27"/>
      <c r="G257" s="29"/>
      <c r="H257" s="29"/>
      <c r="I257" s="29"/>
      <c r="J257" s="29"/>
      <c r="K257" s="29"/>
      <c r="L257" s="29"/>
      <c r="M257" s="29"/>
      <c r="N257" s="29"/>
    </row>
    <row r="258" spans="2:14" ht="12.75">
      <c r="B258" s="29"/>
      <c r="C258" s="76"/>
      <c r="D258" s="29"/>
      <c r="E258" s="29"/>
      <c r="F258" s="27"/>
      <c r="G258" s="29"/>
      <c r="H258" s="29"/>
      <c r="I258" s="29"/>
      <c r="J258" s="29"/>
      <c r="K258" s="29"/>
      <c r="L258" s="29"/>
      <c r="M258" s="29"/>
      <c r="N258" s="29"/>
    </row>
    <row r="259" spans="2:14" ht="12.75">
      <c r="B259" s="29"/>
      <c r="C259" s="76"/>
      <c r="D259" s="29"/>
      <c r="E259" s="29"/>
      <c r="F259" s="27"/>
      <c r="G259" s="29"/>
      <c r="H259" s="29"/>
      <c r="I259" s="29"/>
      <c r="J259" s="29"/>
      <c r="K259" s="29"/>
      <c r="L259" s="29"/>
      <c r="M259" s="29"/>
      <c r="N259" s="29"/>
    </row>
    <row r="260" spans="2:14" ht="12.75">
      <c r="B260" s="29"/>
      <c r="C260" s="76"/>
      <c r="D260" s="29"/>
      <c r="E260" s="29"/>
      <c r="F260" s="27"/>
      <c r="G260" s="29"/>
      <c r="H260" s="29"/>
      <c r="I260" s="29"/>
      <c r="J260" s="29"/>
      <c r="K260" s="29"/>
      <c r="L260" s="29"/>
      <c r="M260" s="29"/>
      <c r="N260" s="29"/>
    </row>
    <row r="261" spans="2:14" ht="12.75">
      <c r="B261" s="29"/>
      <c r="C261" s="76"/>
      <c r="D261" s="29"/>
      <c r="E261" s="29"/>
      <c r="F261" s="27"/>
      <c r="G261" s="29"/>
      <c r="H261" s="29"/>
      <c r="I261" s="29"/>
      <c r="J261" s="29"/>
      <c r="K261" s="29"/>
      <c r="L261" s="29"/>
      <c r="M261" s="29"/>
      <c r="N261" s="29"/>
    </row>
    <row r="262" spans="2:14" ht="12.75">
      <c r="B262" s="29"/>
      <c r="C262" s="76"/>
      <c r="D262" s="29"/>
      <c r="E262" s="29"/>
      <c r="F262" s="27"/>
      <c r="G262" s="29"/>
      <c r="H262" s="29"/>
      <c r="I262" s="29"/>
      <c r="J262" s="29"/>
      <c r="K262" s="29"/>
      <c r="L262" s="29"/>
      <c r="M262" s="29"/>
      <c r="N262" s="29"/>
    </row>
    <row r="263" spans="2:14" ht="12.75">
      <c r="B263" s="29"/>
      <c r="C263" s="76"/>
      <c r="D263" s="29"/>
      <c r="E263" s="29"/>
      <c r="F263" s="27"/>
      <c r="G263" s="29"/>
      <c r="H263" s="29"/>
      <c r="I263" s="29"/>
      <c r="J263" s="29"/>
      <c r="K263" s="29"/>
      <c r="L263" s="29"/>
      <c r="M263" s="29"/>
      <c r="N263" s="29"/>
    </row>
    <row r="264" spans="2:14" ht="12.75">
      <c r="B264" s="29"/>
      <c r="C264" s="76"/>
      <c r="D264" s="29"/>
      <c r="E264" s="29"/>
      <c r="F264" s="27"/>
      <c r="G264" s="29"/>
      <c r="H264" s="29"/>
      <c r="I264" s="29"/>
      <c r="J264" s="29"/>
      <c r="K264" s="29"/>
      <c r="L264" s="29"/>
      <c r="M264" s="29"/>
      <c r="N264" s="29"/>
    </row>
    <row r="265" spans="2:14" ht="12.75">
      <c r="B265" s="29"/>
      <c r="C265" s="76"/>
      <c r="D265" s="29"/>
      <c r="E265" s="29"/>
      <c r="F265" s="27"/>
      <c r="G265" s="29"/>
      <c r="H265" s="29"/>
      <c r="I265" s="29"/>
      <c r="J265" s="29"/>
      <c r="K265" s="29"/>
      <c r="L265" s="29"/>
      <c r="M265" s="29"/>
      <c r="N265" s="29"/>
    </row>
    <row r="266" spans="2:14" ht="12.75">
      <c r="B266" s="29"/>
      <c r="C266" s="76"/>
      <c r="D266" s="29"/>
      <c r="E266" s="29"/>
      <c r="F266" s="27"/>
      <c r="G266" s="29"/>
      <c r="H266" s="29"/>
      <c r="I266" s="29"/>
      <c r="J266" s="29"/>
      <c r="K266" s="29"/>
      <c r="L266" s="29"/>
      <c r="M266" s="29"/>
      <c r="N266" s="29"/>
    </row>
    <row r="267" spans="2:14" ht="12.75">
      <c r="B267" s="29"/>
      <c r="C267" s="76"/>
      <c r="D267" s="29"/>
      <c r="E267" s="29"/>
      <c r="F267" s="27"/>
      <c r="G267" s="29"/>
      <c r="H267" s="29"/>
      <c r="I267" s="29"/>
      <c r="J267" s="29"/>
      <c r="K267" s="29"/>
      <c r="L267" s="29"/>
      <c r="M267" s="29"/>
      <c r="N267" s="29"/>
    </row>
    <row r="268" spans="2:14" ht="12.75">
      <c r="B268" s="29"/>
      <c r="C268" s="76"/>
      <c r="D268" s="29"/>
      <c r="E268" s="29"/>
      <c r="F268" s="27"/>
      <c r="G268" s="29"/>
      <c r="H268" s="29"/>
      <c r="I268" s="29"/>
      <c r="J268" s="29"/>
      <c r="K268" s="29"/>
      <c r="L268" s="29"/>
      <c r="M268" s="29"/>
      <c r="N268" s="29"/>
    </row>
    <row r="269" spans="2:14" ht="12.75">
      <c r="B269" s="29"/>
      <c r="C269" s="76"/>
      <c r="D269" s="29"/>
      <c r="E269" s="29"/>
      <c r="F269" s="27"/>
      <c r="G269" s="29"/>
      <c r="H269" s="29"/>
      <c r="I269" s="29"/>
      <c r="J269" s="29"/>
      <c r="K269" s="29"/>
      <c r="L269" s="29"/>
      <c r="M269" s="29"/>
      <c r="N269" s="29"/>
    </row>
    <row r="270" spans="2:14" ht="12.75">
      <c r="B270" s="29"/>
      <c r="C270" s="76"/>
      <c r="D270" s="29"/>
      <c r="E270" s="29"/>
      <c r="F270" s="27"/>
      <c r="G270" s="29"/>
      <c r="H270" s="29"/>
      <c r="I270" s="29"/>
      <c r="J270" s="29"/>
      <c r="K270" s="29"/>
      <c r="L270" s="29"/>
      <c r="M270" s="29"/>
      <c r="N270" s="29"/>
    </row>
    <row r="271" spans="2:14" ht="12.75">
      <c r="B271" s="29"/>
      <c r="C271" s="76"/>
      <c r="D271" s="29"/>
      <c r="E271" s="29"/>
      <c r="F271" s="27"/>
      <c r="G271" s="29"/>
      <c r="H271" s="29"/>
      <c r="I271" s="29"/>
      <c r="J271" s="29"/>
      <c r="K271" s="29"/>
      <c r="L271" s="29"/>
      <c r="M271" s="29"/>
      <c r="N271" s="29"/>
    </row>
    <row r="272" spans="2:14" ht="12.75">
      <c r="B272" s="29"/>
      <c r="C272" s="76"/>
      <c r="D272" s="29"/>
      <c r="E272" s="29"/>
      <c r="F272" s="27"/>
      <c r="G272" s="29"/>
      <c r="H272" s="29"/>
      <c r="I272" s="29"/>
      <c r="J272" s="29"/>
      <c r="K272" s="29"/>
      <c r="L272" s="29"/>
      <c r="M272" s="29"/>
      <c r="N272" s="29"/>
    </row>
    <row r="273" spans="2:14" ht="12.75">
      <c r="B273" s="29"/>
      <c r="C273" s="76"/>
      <c r="D273" s="29"/>
      <c r="E273" s="29"/>
      <c r="F273" s="27"/>
      <c r="G273" s="29"/>
      <c r="H273" s="29"/>
      <c r="I273" s="29"/>
      <c r="J273" s="29"/>
      <c r="K273" s="29"/>
      <c r="L273" s="29"/>
      <c r="M273" s="29"/>
      <c r="N273" s="29"/>
    </row>
    <row r="274" spans="2:14" ht="12.75">
      <c r="B274" s="29"/>
      <c r="C274" s="76"/>
      <c r="D274" s="29"/>
      <c r="E274" s="29"/>
      <c r="F274" s="27"/>
      <c r="G274" s="29"/>
      <c r="H274" s="29"/>
      <c r="I274" s="29"/>
      <c r="J274" s="29"/>
      <c r="K274" s="29"/>
      <c r="L274" s="29"/>
      <c r="M274" s="29"/>
      <c r="N274" s="29"/>
    </row>
    <row r="275" spans="2:14" ht="12.75">
      <c r="B275" s="29"/>
      <c r="C275" s="76"/>
      <c r="D275" s="29"/>
      <c r="E275" s="29"/>
      <c r="F275" s="27"/>
      <c r="G275" s="29"/>
      <c r="H275" s="29"/>
      <c r="I275" s="29"/>
      <c r="J275" s="29"/>
      <c r="K275" s="29"/>
      <c r="L275" s="29"/>
      <c r="M275" s="29"/>
      <c r="N275" s="29"/>
    </row>
    <row r="276" spans="2:14" ht="12.75">
      <c r="B276" s="29"/>
      <c r="C276" s="76"/>
      <c r="D276" s="29"/>
      <c r="E276" s="29"/>
      <c r="F276" s="27"/>
      <c r="G276" s="29"/>
      <c r="H276" s="29"/>
      <c r="I276" s="29"/>
      <c r="J276" s="29"/>
      <c r="K276" s="29"/>
      <c r="L276" s="29"/>
      <c r="M276" s="29"/>
      <c r="N276" s="29"/>
    </row>
    <row r="277" spans="2:14" ht="12.75">
      <c r="B277" s="29"/>
      <c r="C277" s="76"/>
      <c r="D277" s="29"/>
      <c r="E277" s="29"/>
      <c r="F277" s="27"/>
      <c r="G277" s="29"/>
      <c r="H277" s="29"/>
      <c r="I277" s="29"/>
      <c r="J277" s="29"/>
      <c r="K277" s="29"/>
      <c r="L277" s="29"/>
      <c r="M277" s="29"/>
      <c r="N277" s="29"/>
    </row>
    <row r="278" spans="2:14" ht="12.75">
      <c r="B278" s="29"/>
      <c r="C278" s="76"/>
      <c r="D278" s="29"/>
      <c r="E278" s="29"/>
      <c r="F278" s="27"/>
      <c r="G278" s="29"/>
      <c r="H278" s="29"/>
      <c r="I278" s="29"/>
      <c r="J278" s="29"/>
      <c r="K278" s="29"/>
      <c r="L278" s="29"/>
      <c r="M278" s="29"/>
      <c r="N278" s="29"/>
    </row>
    <row r="279" spans="2:14" ht="12.75">
      <c r="B279" s="29"/>
      <c r="C279" s="76"/>
      <c r="D279" s="29"/>
      <c r="E279" s="29"/>
      <c r="F279" s="27"/>
      <c r="G279" s="29"/>
      <c r="H279" s="29"/>
      <c r="I279" s="29"/>
      <c r="J279" s="29"/>
      <c r="K279" s="29"/>
      <c r="L279" s="29"/>
      <c r="M279" s="29"/>
      <c r="N279" s="29"/>
    </row>
    <row r="280" spans="2:14" ht="12.75">
      <c r="B280" s="29"/>
      <c r="C280" s="76"/>
      <c r="D280" s="29"/>
      <c r="E280" s="29"/>
      <c r="F280" s="27"/>
      <c r="G280" s="29"/>
      <c r="H280" s="29"/>
      <c r="I280" s="29"/>
      <c r="J280" s="29"/>
      <c r="K280" s="29"/>
      <c r="L280" s="29"/>
      <c r="M280" s="29"/>
      <c r="N280" s="29"/>
    </row>
    <row r="281" spans="2:14" ht="12.75">
      <c r="B281" s="29"/>
      <c r="C281" s="76"/>
      <c r="D281" s="29"/>
      <c r="E281" s="29"/>
      <c r="F281" s="27"/>
      <c r="G281" s="29"/>
      <c r="H281" s="29"/>
      <c r="I281" s="29"/>
      <c r="J281" s="29"/>
      <c r="K281" s="29"/>
      <c r="L281" s="29"/>
      <c r="M281" s="29"/>
      <c r="N281" s="29"/>
    </row>
    <row r="282" spans="2:14" ht="12.75">
      <c r="B282" s="29"/>
      <c r="C282" s="76"/>
      <c r="D282" s="29"/>
      <c r="E282" s="29"/>
      <c r="F282" s="27"/>
      <c r="G282" s="29"/>
      <c r="H282" s="29"/>
      <c r="I282" s="29"/>
      <c r="J282" s="29"/>
      <c r="K282" s="29"/>
      <c r="L282" s="29"/>
      <c r="M282" s="29"/>
      <c r="N282" s="29"/>
    </row>
    <row r="283" spans="2:14" ht="12.75">
      <c r="B283" s="29"/>
      <c r="C283" s="76"/>
      <c r="D283" s="29"/>
      <c r="E283" s="29"/>
      <c r="F283" s="27"/>
      <c r="G283" s="29"/>
      <c r="H283" s="29"/>
      <c r="I283" s="29"/>
      <c r="J283" s="29"/>
      <c r="K283" s="29"/>
      <c r="L283" s="29"/>
      <c r="M283" s="29"/>
      <c r="N283" s="29"/>
    </row>
    <row r="284" spans="2:14" ht="12.75">
      <c r="B284" s="29"/>
      <c r="C284" s="76"/>
      <c r="D284" s="29"/>
      <c r="E284" s="29"/>
      <c r="F284" s="27"/>
      <c r="G284" s="29"/>
      <c r="H284" s="29"/>
      <c r="I284" s="29"/>
      <c r="J284" s="29"/>
      <c r="K284" s="29"/>
      <c r="L284" s="29"/>
      <c r="M284" s="29"/>
      <c r="N284" s="29"/>
    </row>
    <row r="285" spans="2:14" ht="12.75">
      <c r="B285" s="29"/>
      <c r="C285" s="76"/>
      <c r="D285" s="29"/>
      <c r="E285" s="29"/>
      <c r="F285" s="27"/>
      <c r="G285" s="29"/>
      <c r="H285" s="29"/>
      <c r="I285" s="29"/>
      <c r="J285" s="29"/>
      <c r="K285" s="29"/>
      <c r="L285" s="29"/>
      <c r="M285" s="29"/>
      <c r="N285" s="29"/>
    </row>
    <row r="286" spans="2:14" ht="12.75">
      <c r="B286" s="29"/>
      <c r="C286" s="76"/>
      <c r="D286" s="29"/>
      <c r="E286" s="29"/>
      <c r="F286" s="27"/>
      <c r="G286" s="29"/>
      <c r="H286" s="29"/>
      <c r="I286" s="29"/>
      <c r="J286" s="29"/>
      <c r="K286" s="29"/>
      <c r="L286" s="29"/>
      <c r="M286" s="29"/>
      <c r="N286" s="29"/>
    </row>
    <row r="287" spans="2:14" ht="12.75">
      <c r="B287" s="29"/>
      <c r="C287" s="76"/>
      <c r="D287" s="29"/>
      <c r="E287" s="29"/>
      <c r="F287" s="27"/>
      <c r="G287" s="29"/>
      <c r="H287" s="29"/>
      <c r="I287" s="29"/>
      <c r="J287" s="29"/>
      <c r="K287" s="29"/>
      <c r="L287" s="29"/>
      <c r="M287" s="29"/>
      <c r="N287" s="29"/>
    </row>
    <row r="288" spans="2:14" ht="12.75">
      <c r="B288" s="29"/>
      <c r="C288" s="76"/>
      <c r="D288" s="29"/>
      <c r="E288" s="29"/>
      <c r="F288" s="27"/>
      <c r="G288" s="29"/>
      <c r="H288" s="29"/>
      <c r="I288" s="29"/>
      <c r="J288" s="29"/>
      <c r="K288" s="29"/>
      <c r="L288" s="29"/>
      <c r="M288" s="29"/>
      <c r="N288" s="29"/>
    </row>
    <row r="289" spans="2:14" ht="12.75">
      <c r="B289" s="29"/>
      <c r="C289" s="76"/>
      <c r="D289" s="29"/>
      <c r="E289" s="29"/>
      <c r="F289" s="27"/>
      <c r="G289" s="29"/>
      <c r="H289" s="29"/>
      <c r="I289" s="29"/>
      <c r="J289" s="29"/>
      <c r="K289" s="29"/>
      <c r="L289" s="29"/>
      <c r="M289" s="29"/>
      <c r="N289" s="29"/>
    </row>
    <row r="290" spans="2:14" ht="12.75">
      <c r="B290" s="29"/>
      <c r="C290" s="76"/>
      <c r="D290" s="29"/>
      <c r="E290" s="29"/>
      <c r="F290" s="27"/>
      <c r="G290" s="29"/>
      <c r="H290" s="29"/>
      <c r="I290" s="29"/>
      <c r="J290" s="29"/>
      <c r="K290" s="29"/>
      <c r="L290" s="29"/>
      <c r="M290" s="29"/>
      <c r="N290" s="29"/>
    </row>
    <row r="291" spans="2:14" ht="12.75">
      <c r="B291" s="29"/>
      <c r="C291" s="76"/>
      <c r="D291" s="29"/>
      <c r="E291" s="29"/>
      <c r="F291" s="27"/>
      <c r="G291" s="29"/>
      <c r="H291" s="29"/>
      <c r="I291" s="29"/>
      <c r="J291" s="29"/>
      <c r="K291" s="29"/>
      <c r="L291" s="29"/>
      <c r="M291" s="29"/>
      <c r="N291" s="29"/>
    </row>
    <row r="292" spans="2:14" ht="12.75">
      <c r="B292" s="29"/>
      <c r="C292" s="76"/>
      <c r="D292" s="29"/>
      <c r="E292" s="29"/>
      <c r="F292" s="27"/>
      <c r="G292" s="29"/>
      <c r="H292" s="29"/>
      <c r="I292" s="29"/>
      <c r="J292" s="29"/>
      <c r="K292" s="29"/>
      <c r="L292" s="29"/>
      <c r="M292" s="29"/>
      <c r="N292" s="29"/>
    </row>
    <row r="293" spans="2:14" ht="12.75">
      <c r="B293" s="29"/>
      <c r="C293" s="76"/>
      <c r="D293" s="29"/>
      <c r="E293" s="29"/>
      <c r="F293" s="27"/>
      <c r="G293" s="29"/>
      <c r="H293" s="29"/>
      <c r="I293" s="29"/>
      <c r="J293" s="29"/>
      <c r="K293" s="29"/>
      <c r="L293" s="29"/>
      <c r="M293" s="29"/>
      <c r="N293" s="29"/>
    </row>
    <row r="294" spans="2:14" ht="12.75">
      <c r="B294" s="29"/>
      <c r="C294" s="76"/>
      <c r="D294" s="29"/>
      <c r="E294" s="29"/>
      <c r="F294" s="27"/>
      <c r="G294" s="29"/>
      <c r="H294" s="29"/>
      <c r="I294" s="29"/>
      <c r="J294" s="29"/>
      <c r="K294" s="29"/>
      <c r="L294" s="29"/>
      <c r="M294" s="29"/>
      <c r="N294" s="29"/>
    </row>
    <row r="295" spans="2:14" ht="12.75">
      <c r="B295" s="29"/>
      <c r="C295" s="76"/>
      <c r="D295" s="29"/>
      <c r="E295" s="29"/>
      <c r="F295" s="27"/>
      <c r="G295" s="29"/>
      <c r="H295" s="29"/>
      <c r="I295" s="29"/>
      <c r="J295" s="29"/>
      <c r="K295" s="29"/>
      <c r="L295" s="29"/>
      <c r="M295" s="29"/>
      <c r="N295" s="29"/>
    </row>
    <row r="296" spans="2:14" ht="12.75">
      <c r="B296" s="29"/>
      <c r="C296" s="76"/>
      <c r="D296" s="29"/>
      <c r="E296" s="29"/>
      <c r="F296" s="27"/>
      <c r="G296" s="29"/>
      <c r="H296" s="29"/>
      <c r="I296" s="29"/>
      <c r="J296" s="29"/>
      <c r="K296" s="29"/>
      <c r="L296" s="29"/>
      <c r="M296" s="29"/>
      <c r="N296" s="29"/>
    </row>
    <row r="297" spans="2:14" ht="12.75">
      <c r="B297" s="29"/>
      <c r="C297" s="76"/>
      <c r="D297" s="29"/>
      <c r="E297" s="29"/>
      <c r="F297" s="27"/>
      <c r="G297" s="29"/>
      <c r="H297" s="29"/>
      <c r="I297" s="29"/>
      <c r="J297" s="29"/>
      <c r="K297" s="29"/>
      <c r="L297" s="29"/>
      <c r="M297" s="29"/>
      <c r="N297" s="29"/>
    </row>
    <row r="298" spans="2:14" ht="12.75">
      <c r="B298" s="29"/>
      <c r="C298" s="76"/>
      <c r="D298" s="29"/>
      <c r="E298" s="29"/>
      <c r="F298" s="27"/>
      <c r="G298" s="29"/>
      <c r="H298" s="29"/>
      <c r="I298" s="29"/>
      <c r="J298" s="29"/>
      <c r="K298" s="29"/>
      <c r="L298" s="29"/>
      <c r="M298" s="29"/>
      <c r="N298" s="29"/>
    </row>
    <row r="299" spans="2:14" ht="12.75">
      <c r="B299" s="29"/>
      <c r="C299" s="76"/>
      <c r="D299" s="29"/>
      <c r="E299" s="29"/>
      <c r="F299" s="27"/>
      <c r="G299" s="29"/>
      <c r="H299" s="29"/>
      <c r="I299" s="29"/>
      <c r="J299" s="29"/>
      <c r="K299" s="29"/>
      <c r="L299" s="29"/>
      <c r="M299" s="29"/>
      <c r="N299" s="29"/>
    </row>
    <row r="300" spans="2:14" ht="12.75">
      <c r="B300" s="29"/>
      <c r="C300" s="76"/>
      <c r="D300" s="29"/>
      <c r="E300" s="29"/>
      <c r="F300" s="27"/>
      <c r="G300" s="29"/>
      <c r="H300" s="29"/>
      <c r="I300" s="29"/>
      <c r="J300" s="29"/>
      <c r="K300" s="29"/>
      <c r="L300" s="29"/>
      <c r="M300" s="29"/>
      <c r="N300" s="29"/>
    </row>
    <row r="301" spans="2:14" ht="12.75">
      <c r="B301" s="29"/>
      <c r="C301" s="76"/>
      <c r="D301" s="29"/>
      <c r="E301" s="29"/>
      <c r="F301" s="27"/>
      <c r="G301" s="29"/>
      <c r="H301" s="29"/>
      <c r="I301" s="29"/>
      <c r="J301" s="29"/>
      <c r="K301" s="29"/>
      <c r="L301" s="29"/>
      <c r="M301" s="29"/>
      <c r="N301" s="29"/>
    </row>
    <row r="302" spans="2:14" ht="12.75">
      <c r="B302" s="29"/>
      <c r="C302" s="76"/>
      <c r="D302" s="29"/>
      <c r="E302" s="29"/>
      <c r="F302" s="27"/>
      <c r="G302" s="29"/>
      <c r="H302" s="29"/>
      <c r="I302" s="29"/>
      <c r="J302" s="29"/>
      <c r="K302" s="29"/>
      <c r="L302" s="29"/>
      <c r="M302" s="29"/>
      <c r="N302" s="29"/>
    </row>
    <row r="303" spans="2:14" ht="12.75">
      <c r="B303" s="29"/>
      <c r="C303" s="76"/>
      <c r="D303" s="29"/>
      <c r="E303" s="29"/>
      <c r="F303" s="27"/>
      <c r="G303" s="29"/>
      <c r="H303" s="29"/>
      <c r="I303" s="29"/>
      <c r="J303" s="29"/>
      <c r="K303" s="29"/>
      <c r="L303" s="29"/>
      <c r="M303" s="29"/>
      <c r="N303" s="29"/>
    </row>
    <row r="304" spans="2:14" ht="12.75">
      <c r="B304" s="29"/>
      <c r="C304" s="76"/>
      <c r="D304" s="29"/>
      <c r="E304" s="29"/>
      <c r="F304" s="27"/>
      <c r="G304" s="29"/>
      <c r="H304" s="29"/>
      <c r="I304" s="29"/>
      <c r="J304" s="29"/>
      <c r="K304" s="29"/>
      <c r="L304" s="29"/>
      <c r="M304" s="29"/>
      <c r="N304" s="29"/>
    </row>
    <row r="305" spans="2:14" ht="12.75">
      <c r="B305" s="29"/>
      <c r="C305" s="76"/>
      <c r="D305" s="29"/>
      <c r="E305" s="29"/>
      <c r="F305" s="27"/>
      <c r="G305" s="29"/>
      <c r="H305" s="29"/>
      <c r="I305" s="29"/>
      <c r="J305" s="29"/>
      <c r="K305" s="29"/>
      <c r="L305" s="29"/>
      <c r="M305" s="29"/>
      <c r="N305" s="29"/>
    </row>
    <row r="306" spans="2:14" ht="12.75">
      <c r="B306" s="29"/>
      <c r="C306" s="76"/>
      <c r="D306" s="29"/>
      <c r="E306" s="29"/>
      <c r="F306" s="27"/>
      <c r="G306" s="29"/>
      <c r="H306" s="29"/>
      <c r="I306" s="29"/>
      <c r="J306" s="29"/>
      <c r="K306" s="29"/>
      <c r="L306" s="29"/>
      <c r="M306" s="29"/>
      <c r="N306" s="29"/>
    </row>
    <row r="307" spans="2:14" ht="12.75">
      <c r="B307" s="29"/>
      <c r="C307" s="76"/>
      <c r="D307" s="29"/>
      <c r="E307" s="29"/>
      <c r="F307" s="27"/>
      <c r="G307" s="29"/>
      <c r="H307" s="29"/>
      <c r="I307" s="29"/>
      <c r="J307" s="29"/>
      <c r="K307" s="29"/>
      <c r="L307" s="29"/>
      <c r="M307" s="29"/>
      <c r="N307" s="29"/>
    </row>
    <row r="308" spans="2:14" ht="12.75">
      <c r="B308" s="29"/>
      <c r="C308" s="76"/>
      <c r="D308" s="29"/>
      <c r="E308" s="29"/>
      <c r="F308" s="27"/>
      <c r="G308" s="29"/>
      <c r="H308" s="29"/>
      <c r="I308" s="29"/>
      <c r="J308" s="29"/>
      <c r="K308" s="29"/>
      <c r="L308" s="29"/>
      <c r="M308" s="29"/>
      <c r="N308" s="29"/>
    </row>
    <row r="309" spans="2:14" ht="12.75">
      <c r="B309" s="29"/>
      <c r="C309" s="76"/>
      <c r="D309" s="29"/>
      <c r="E309" s="29"/>
      <c r="F309" s="27"/>
      <c r="G309" s="29"/>
      <c r="H309" s="29"/>
      <c r="I309" s="29"/>
      <c r="J309" s="29"/>
      <c r="K309" s="29"/>
      <c r="L309" s="29"/>
      <c r="M309" s="29"/>
      <c r="N309" s="29"/>
    </row>
    <row r="310" spans="2:14" ht="12.75">
      <c r="B310" s="29"/>
      <c r="C310" s="76"/>
      <c r="D310" s="29"/>
      <c r="E310" s="29"/>
      <c r="F310" s="27"/>
      <c r="G310" s="29"/>
      <c r="H310" s="29"/>
      <c r="I310" s="29"/>
      <c r="J310" s="29"/>
      <c r="K310" s="29"/>
      <c r="L310" s="29"/>
      <c r="M310" s="29"/>
      <c r="N310" s="29"/>
    </row>
    <row r="311" spans="2:14" ht="12.75">
      <c r="B311" s="29"/>
      <c r="C311" s="76"/>
      <c r="D311" s="29"/>
      <c r="E311" s="29"/>
      <c r="F311" s="27"/>
      <c r="G311" s="29"/>
      <c r="H311" s="29"/>
      <c r="I311" s="29"/>
      <c r="J311" s="29"/>
      <c r="K311" s="29"/>
      <c r="L311" s="29"/>
      <c r="M311" s="29"/>
      <c r="N311" s="29"/>
    </row>
    <row r="312" spans="2:14" ht="12.75">
      <c r="B312" s="29"/>
      <c r="C312" s="76"/>
      <c r="D312" s="29"/>
      <c r="E312" s="29"/>
      <c r="F312" s="27"/>
      <c r="G312" s="29"/>
      <c r="H312" s="29"/>
      <c r="I312" s="29"/>
      <c r="J312" s="29"/>
      <c r="K312" s="29"/>
      <c r="L312" s="29"/>
      <c r="M312" s="29"/>
      <c r="N312" s="29"/>
    </row>
    <row r="313" spans="2:14" ht="12.75">
      <c r="B313" s="29"/>
      <c r="C313" s="76"/>
      <c r="D313" s="29"/>
      <c r="E313" s="29"/>
      <c r="F313" s="27"/>
      <c r="G313" s="29"/>
      <c r="H313" s="29"/>
      <c r="I313" s="29"/>
      <c r="J313" s="29"/>
      <c r="K313" s="29"/>
      <c r="L313" s="29"/>
      <c r="M313" s="29"/>
      <c r="N313" s="29"/>
    </row>
    <row r="314" spans="2:14" ht="12.75">
      <c r="B314" s="29"/>
      <c r="C314" s="76"/>
      <c r="D314" s="29"/>
      <c r="E314" s="29"/>
      <c r="F314" s="27"/>
      <c r="G314" s="29"/>
      <c r="H314" s="29"/>
      <c r="I314" s="29"/>
      <c r="J314" s="29"/>
      <c r="K314" s="29"/>
      <c r="L314" s="29"/>
      <c r="M314" s="29"/>
      <c r="N314" s="29"/>
    </row>
    <row r="315" spans="2:14" ht="12.75">
      <c r="B315" s="29"/>
      <c r="C315" s="76"/>
      <c r="D315" s="29"/>
      <c r="E315" s="29"/>
      <c r="F315" s="27"/>
      <c r="G315" s="29"/>
      <c r="H315" s="29"/>
      <c r="I315" s="29"/>
      <c r="J315" s="29"/>
      <c r="K315" s="29"/>
      <c r="L315" s="29"/>
      <c r="M315" s="29"/>
      <c r="N315" s="29"/>
    </row>
    <row r="316" spans="2:14" ht="12.75">
      <c r="B316" s="29"/>
      <c r="C316" s="76"/>
      <c r="D316" s="29"/>
      <c r="E316" s="29"/>
      <c r="F316" s="27"/>
      <c r="G316" s="29"/>
      <c r="H316" s="29"/>
      <c r="I316" s="29"/>
      <c r="J316" s="29"/>
      <c r="K316" s="29"/>
      <c r="L316" s="29"/>
      <c r="M316" s="29"/>
      <c r="N316" s="29"/>
    </row>
    <row r="317" spans="2:14" ht="12.75">
      <c r="B317" s="29"/>
      <c r="C317" s="76"/>
      <c r="D317" s="29"/>
      <c r="E317" s="29"/>
      <c r="F317" s="27"/>
      <c r="G317" s="29"/>
      <c r="H317" s="29"/>
      <c r="I317" s="29"/>
      <c r="J317" s="29"/>
      <c r="K317" s="29"/>
      <c r="L317" s="29"/>
      <c r="M317" s="29"/>
      <c r="N317" s="29"/>
    </row>
    <row r="318" spans="2:14" ht="12.75">
      <c r="B318" s="29"/>
      <c r="C318" s="76"/>
      <c r="D318" s="29"/>
      <c r="E318" s="29"/>
      <c r="F318" s="27"/>
      <c r="G318" s="29"/>
      <c r="H318" s="29"/>
      <c r="I318" s="29"/>
      <c r="J318" s="29"/>
      <c r="K318" s="29"/>
      <c r="L318" s="29"/>
      <c r="M318" s="29"/>
      <c r="N318" s="29"/>
    </row>
    <row r="319" spans="2:14" ht="12.75">
      <c r="B319" s="29"/>
      <c r="C319" s="76"/>
      <c r="D319" s="29"/>
      <c r="E319" s="29"/>
      <c r="F319" s="27"/>
      <c r="G319" s="29"/>
      <c r="H319" s="29"/>
      <c r="I319" s="29"/>
      <c r="J319" s="29"/>
      <c r="K319" s="29"/>
      <c r="L319" s="29"/>
      <c r="M319" s="29"/>
      <c r="N319" s="29"/>
    </row>
    <row r="320" spans="2:14" ht="12.75">
      <c r="B320" s="29"/>
      <c r="C320" s="76"/>
      <c r="D320" s="29"/>
      <c r="E320" s="29"/>
      <c r="F320" s="27"/>
      <c r="G320" s="29"/>
      <c r="H320" s="29"/>
      <c r="I320" s="29"/>
      <c r="J320" s="29"/>
      <c r="K320" s="29"/>
      <c r="L320" s="29"/>
      <c r="M320" s="29"/>
      <c r="N320" s="29"/>
    </row>
    <row r="321" spans="2:14" ht="12.75">
      <c r="B321" s="29"/>
      <c r="C321" s="76"/>
      <c r="D321" s="29"/>
      <c r="E321" s="29"/>
      <c r="F321" s="27"/>
      <c r="G321" s="29"/>
      <c r="H321" s="29"/>
      <c r="I321" s="29"/>
      <c r="J321" s="29"/>
      <c r="K321" s="29"/>
      <c r="L321" s="29"/>
      <c r="M321" s="29"/>
      <c r="N321" s="29"/>
    </row>
    <row r="322" spans="2:14" ht="12.75">
      <c r="B322" s="29"/>
      <c r="C322" s="76"/>
      <c r="D322" s="29"/>
      <c r="E322" s="29"/>
      <c r="F322" s="27"/>
      <c r="G322" s="29"/>
      <c r="H322" s="29"/>
      <c r="I322" s="29"/>
      <c r="J322" s="29"/>
      <c r="K322" s="29"/>
      <c r="L322" s="29"/>
      <c r="M322" s="29"/>
      <c r="N322" s="29"/>
    </row>
    <row r="323" spans="2:14" ht="12.75">
      <c r="B323" s="29"/>
      <c r="C323" s="76"/>
      <c r="D323" s="29"/>
      <c r="E323" s="29"/>
      <c r="F323" s="27"/>
      <c r="G323" s="29"/>
      <c r="H323" s="29"/>
      <c r="I323" s="29"/>
      <c r="J323" s="29"/>
      <c r="K323" s="29"/>
      <c r="L323" s="29"/>
      <c r="M323" s="29"/>
      <c r="N323" s="29"/>
    </row>
    <row r="324" spans="2:14" ht="12.75">
      <c r="B324" s="29"/>
      <c r="C324" s="76"/>
      <c r="D324" s="29"/>
      <c r="E324" s="29"/>
      <c r="F324" s="27"/>
      <c r="G324" s="29"/>
      <c r="H324" s="29"/>
      <c r="I324" s="29"/>
      <c r="J324" s="29"/>
      <c r="K324" s="29"/>
      <c r="L324" s="29"/>
      <c r="M324" s="29"/>
      <c r="N324" s="29"/>
    </row>
    <row r="325" spans="2:14" ht="12.75">
      <c r="B325" s="29"/>
      <c r="C325" s="76"/>
      <c r="D325" s="29"/>
      <c r="E325" s="29"/>
      <c r="F325" s="27"/>
      <c r="G325" s="29"/>
      <c r="H325" s="29"/>
      <c r="I325" s="29"/>
      <c r="J325" s="29"/>
      <c r="K325" s="29"/>
      <c r="L325" s="29"/>
      <c r="M325" s="29"/>
      <c r="N325" s="29"/>
    </row>
    <row r="326" spans="2:14" ht="12.75">
      <c r="B326" s="29"/>
      <c r="C326" s="76"/>
      <c r="D326" s="29"/>
      <c r="E326" s="29"/>
      <c r="F326" s="27"/>
      <c r="G326" s="29"/>
      <c r="H326" s="29"/>
      <c r="I326" s="29"/>
      <c r="J326" s="29"/>
      <c r="K326" s="29"/>
      <c r="L326" s="29"/>
      <c r="M326" s="29"/>
      <c r="N326" s="29"/>
    </row>
    <row r="327" spans="2:14" ht="12.75">
      <c r="B327" s="29"/>
      <c r="C327" s="76"/>
      <c r="D327" s="29"/>
      <c r="E327" s="29"/>
      <c r="F327" s="27"/>
      <c r="G327" s="29"/>
      <c r="H327" s="29"/>
      <c r="I327" s="29"/>
      <c r="J327" s="29"/>
      <c r="K327" s="29"/>
      <c r="L327" s="29"/>
      <c r="M327" s="29"/>
      <c r="N327" s="29"/>
    </row>
    <row r="328" spans="2:14" ht="12.75">
      <c r="B328" s="29"/>
      <c r="C328" s="76"/>
      <c r="D328" s="29"/>
      <c r="E328" s="29"/>
      <c r="F328" s="27"/>
      <c r="G328" s="29"/>
      <c r="H328" s="29"/>
      <c r="I328" s="29"/>
      <c r="J328" s="29"/>
      <c r="K328" s="29"/>
      <c r="L328" s="29"/>
      <c r="M328" s="29"/>
      <c r="N328" s="29"/>
    </row>
    <row r="329" spans="2:14" ht="12.75">
      <c r="B329" s="29"/>
      <c r="C329" s="76"/>
      <c r="D329" s="29"/>
      <c r="E329" s="29"/>
      <c r="F329" s="27"/>
      <c r="G329" s="29"/>
      <c r="H329" s="29"/>
      <c r="I329" s="29"/>
      <c r="J329" s="29"/>
      <c r="K329" s="29"/>
      <c r="L329" s="29"/>
      <c r="M329" s="29"/>
      <c r="N329" s="29"/>
    </row>
    <row r="330" spans="2:14" ht="12.75">
      <c r="B330" s="29"/>
      <c r="C330" s="76"/>
      <c r="D330" s="29"/>
      <c r="E330" s="29"/>
      <c r="F330" s="27"/>
      <c r="G330" s="29"/>
      <c r="H330" s="29"/>
      <c r="I330" s="29"/>
      <c r="J330" s="29"/>
      <c r="K330" s="29"/>
      <c r="L330" s="29"/>
      <c r="M330" s="29"/>
      <c r="N330" s="29"/>
    </row>
    <row r="331" spans="2:14" ht="12.75">
      <c r="B331" s="29"/>
      <c r="C331" s="76"/>
      <c r="D331" s="29"/>
      <c r="E331" s="29"/>
      <c r="F331" s="27"/>
      <c r="G331" s="29"/>
      <c r="H331" s="29"/>
      <c r="I331" s="29"/>
      <c r="J331" s="29"/>
      <c r="K331" s="29"/>
      <c r="L331" s="29"/>
      <c r="M331" s="29"/>
      <c r="N331" s="29"/>
    </row>
    <row r="332" spans="2:14" ht="12.75">
      <c r="B332" s="29"/>
      <c r="C332" s="76"/>
      <c r="D332" s="29"/>
      <c r="E332" s="29"/>
      <c r="F332" s="27"/>
      <c r="G332" s="29"/>
      <c r="H332" s="29"/>
      <c r="I332" s="29"/>
      <c r="J332" s="29"/>
      <c r="K332" s="29"/>
      <c r="L332" s="29"/>
      <c r="M332" s="29"/>
      <c r="N332" s="29"/>
    </row>
    <row r="333" spans="2:14" ht="12.75">
      <c r="B333" s="29"/>
      <c r="C333" s="76"/>
      <c r="D333" s="29"/>
      <c r="E333" s="29"/>
      <c r="F333" s="27"/>
      <c r="G333" s="29"/>
      <c r="H333" s="29"/>
      <c r="I333" s="29"/>
      <c r="J333" s="29"/>
      <c r="K333" s="29"/>
      <c r="L333" s="29"/>
      <c r="M333" s="29"/>
      <c r="N333" s="29"/>
    </row>
    <row r="334" spans="2:14" ht="12.75">
      <c r="B334" s="29"/>
      <c r="C334" s="76"/>
      <c r="D334" s="29"/>
      <c r="E334" s="29"/>
      <c r="F334" s="27"/>
      <c r="G334" s="29"/>
      <c r="H334" s="29"/>
      <c r="I334" s="29"/>
      <c r="J334" s="29"/>
      <c r="K334" s="29"/>
      <c r="L334" s="29"/>
      <c r="M334" s="29"/>
      <c r="N334" s="29"/>
    </row>
    <row r="335" spans="2:14" ht="12.75">
      <c r="B335" s="29"/>
      <c r="C335" s="76"/>
      <c r="D335" s="29"/>
      <c r="E335" s="29"/>
      <c r="F335" s="27"/>
      <c r="G335" s="29"/>
      <c r="H335" s="29"/>
      <c r="I335" s="29"/>
      <c r="J335" s="29"/>
      <c r="K335" s="29"/>
      <c r="L335" s="29"/>
      <c r="M335" s="29"/>
      <c r="N335" s="29"/>
    </row>
    <row r="336" spans="2:14" ht="12.75">
      <c r="B336" s="29"/>
      <c r="C336" s="76"/>
      <c r="D336" s="29"/>
      <c r="E336" s="29"/>
      <c r="F336" s="27"/>
      <c r="G336" s="29"/>
      <c r="H336" s="29"/>
      <c r="I336" s="29"/>
      <c r="J336" s="29"/>
      <c r="K336" s="29"/>
      <c r="L336" s="29"/>
      <c r="M336" s="29"/>
      <c r="N336" s="29"/>
    </row>
    <row r="337" spans="2:14" ht="12.75">
      <c r="B337" s="29"/>
      <c r="C337" s="76"/>
      <c r="D337" s="29"/>
      <c r="E337" s="29"/>
      <c r="F337" s="27"/>
      <c r="G337" s="29"/>
      <c r="H337" s="29"/>
      <c r="I337" s="29"/>
      <c r="J337" s="29"/>
      <c r="K337" s="29"/>
      <c r="L337" s="29"/>
      <c r="M337" s="29"/>
      <c r="N337" s="29"/>
    </row>
    <row r="338" spans="2:14" ht="12.75">
      <c r="B338" s="29"/>
      <c r="C338" s="76"/>
      <c r="D338" s="29"/>
      <c r="E338" s="29"/>
      <c r="F338" s="27"/>
      <c r="G338" s="29"/>
      <c r="H338" s="29"/>
      <c r="I338" s="29"/>
      <c r="J338" s="29"/>
      <c r="K338" s="29"/>
      <c r="L338" s="29"/>
      <c r="M338" s="29"/>
      <c r="N338" s="29"/>
    </row>
    <row r="339" spans="2:14" ht="12.75">
      <c r="B339" s="29"/>
      <c r="C339" s="76"/>
      <c r="D339" s="29"/>
      <c r="E339" s="29"/>
      <c r="F339" s="27"/>
      <c r="G339" s="29"/>
      <c r="H339" s="29"/>
      <c r="I339" s="29"/>
      <c r="J339" s="29"/>
      <c r="K339" s="29"/>
      <c r="L339" s="29"/>
      <c r="M339" s="29"/>
      <c r="N339" s="29"/>
    </row>
    <row r="340" spans="2:14" ht="12.75">
      <c r="B340" s="29"/>
      <c r="C340" s="76"/>
      <c r="D340" s="29"/>
      <c r="E340" s="29"/>
      <c r="F340" s="27"/>
      <c r="G340" s="29"/>
      <c r="H340" s="29"/>
      <c r="I340" s="29"/>
      <c r="J340" s="29"/>
      <c r="K340" s="29"/>
      <c r="L340" s="29"/>
      <c r="M340" s="29"/>
      <c r="N340" s="29"/>
    </row>
    <row r="341" spans="2:14" ht="12.75">
      <c r="B341" s="29"/>
      <c r="C341" s="76"/>
      <c r="D341" s="29"/>
      <c r="E341" s="29"/>
      <c r="F341" s="27"/>
      <c r="G341" s="29"/>
      <c r="H341" s="29"/>
      <c r="I341" s="29"/>
      <c r="J341" s="29"/>
      <c r="K341" s="29"/>
      <c r="L341" s="29"/>
      <c r="M341" s="29"/>
      <c r="N341" s="29"/>
    </row>
    <row r="342" spans="2:14" ht="12.75">
      <c r="B342" s="29"/>
      <c r="C342" s="76"/>
      <c r="D342" s="29"/>
      <c r="E342" s="29"/>
      <c r="F342" s="27"/>
      <c r="G342" s="29"/>
      <c r="H342" s="29"/>
      <c r="I342" s="29"/>
      <c r="J342" s="29"/>
      <c r="K342" s="29"/>
      <c r="L342" s="29"/>
      <c r="M342" s="29"/>
      <c r="N342" s="29"/>
    </row>
    <row r="343" spans="2:14" ht="12.75">
      <c r="B343" s="29"/>
      <c r="C343" s="76"/>
      <c r="D343" s="29"/>
      <c r="E343" s="29"/>
      <c r="F343" s="27"/>
      <c r="G343" s="29"/>
      <c r="H343" s="29"/>
      <c r="I343" s="29"/>
      <c r="J343" s="29"/>
      <c r="K343" s="29"/>
      <c r="L343" s="29"/>
      <c r="M343" s="29"/>
      <c r="N343" s="29"/>
    </row>
    <row r="344" spans="2:14" ht="12.75">
      <c r="B344" s="29"/>
      <c r="C344" s="76"/>
      <c r="D344" s="29"/>
      <c r="E344" s="29"/>
      <c r="F344" s="27"/>
      <c r="G344" s="29"/>
      <c r="H344" s="29"/>
      <c r="I344" s="29"/>
      <c r="J344" s="29"/>
      <c r="K344" s="29"/>
      <c r="L344" s="29"/>
      <c r="M344" s="29"/>
      <c r="N344" s="29"/>
    </row>
    <row r="345" spans="2:14" ht="12.75">
      <c r="B345" s="29"/>
      <c r="C345" s="76"/>
      <c r="D345" s="29"/>
      <c r="E345" s="29"/>
      <c r="F345" s="27"/>
      <c r="G345" s="29"/>
      <c r="H345" s="29"/>
      <c r="I345" s="29"/>
      <c r="J345" s="29"/>
      <c r="K345" s="29"/>
      <c r="L345" s="29"/>
      <c r="M345" s="29"/>
      <c r="N345" s="29"/>
    </row>
    <row r="346" spans="2:14" ht="12.75">
      <c r="B346" s="29"/>
      <c r="C346" s="76"/>
      <c r="D346" s="29"/>
      <c r="E346" s="29"/>
      <c r="F346" s="27"/>
      <c r="G346" s="29"/>
      <c r="H346" s="29"/>
      <c r="I346" s="29"/>
      <c r="J346" s="29"/>
      <c r="K346" s="29"/>
      <c r="L346" s="29"/>
      <c r="M346" s="29"/>
      <c r="N346" s="29"/>
    </row>
    <row r="347" spans="2:14" ht="12.75">
      <c r="B347" s="29"/>
      <c r="C347" s="76"/>
      <c r="D347" s="29"/>
      <c r="E347" s="29"/>
      <c r="F347" s="27"/>
      <c r="G347" s="29"/>
      <c r="H347" s="29"/>
      <c r="I347" s="29"/>
      <c r="J347" s="29"/>
      <c r="K347" s="29"/>
      <c r="L347" s="29"/>
      <c r="M347" s="29"/>
      <c r="N347" s="29"/>
    </row>
    <row r="348" spans="2:14" ht="12.75">
      <c r="B348" s="29"/>
      <c r="C348" s="76"/>
      <c r="D348" s="29"/>
      <c r="E348" s="29"/>
      <c r="F348" s="27"/>
      <c r="G348" s="29"/>
      <c r="H348" s="29"/>
      <c r="I348" s="29"/>
      <c r="J348" s="29"/>
      <c r="K348" s="29"/>
      <c r="L348" s="29"/>
      <c r="M348" s="29"/>
      <c r="N348" s="29"/>
    </row>
    <row r="349" spans="2:14" ht="12.75">
      <c r="B349" s="29"/>
      <c r="C349" s="76"/>
      <c r="D349" s="29"/>
      <c r="E349" s="29"/>
      <c r="F349" s="27"/>
      <c r="G349" s="29"/>
      <c r="H349" s="29"/>
      <c r="I349" s="29"/>
      <c r="J349" s="29"/>
      <c r="K349" s="29"/>
      <c r="L349" s="29"/>
      <c r="M349" s="29"/>
      <c r="N349" s="29"/>
    </row>
    <row r="350" spans="2:14" ht="12.75">
      <c r="B350" s="29"/>
      <c r="C350" s="76"/>
      <c r="D350" s="29"/>
      <c r="E350" s="29"/>
      <c r="F350" s="27"/>
      <c r="G350" s="29"/>
      <c r="H350" s="29"/>
      <c r="I350" s="29"/>
      <c r="J350" s="29"/>
      <c r="K350" s="29"/>
      <c r="L350" s="29"/>
      <c r="M350" s="29"/>
      <c r="N350" s="29"/>
    </row>
    <row r="351" spans="2:14" ht="12.75">
      <c r="B351" s="29"/>
      <c r="C351" s="76"/>
      <c r="D351" s="29"/>
      <c r="E351" s="29"/>
      <c r="F351" s="27"/>
      <c r="G351" s="29"/>
      <c r="H351" s="29"/>
      <c r="I351" s="29"/>
      <c r="J351" s="29"/>
      <c r="K351" s="29"/>
      <c r="L351" s="29"/>
      <c r="M351" s="29"/>
      <c r="N351" s="29"/>
    </row>
    <row r="352" spans="2:14" ht="12.75">
      <c r="B352" s="29"/>
      <c r="C352" s="76"/>
      <c r="D352" s="29"/>
      <c r="E352" s="29"/>
      <c r="F352" s="27"/>
      <c r="G352" s="29"/>
      <c r="H352" s="29"/>
      <c r="I352" s="29"/>
      <c r="J352" s="29"/>
      <c r="K352" s="29"/>
      <c r="L352" s="29"/>
      <c r="M352" s="29"/>
      <c r="N352" s="29"/>
    </row>
    <row r="353" spans="2:14" ht="12.75">
      <c r="B353" s="29"/>
      <c r="C353" s="76"/>
      <c r="D353" s="29"/>
      <c r="E353" s="29"/>
      <c r="F353" s="27"/>
      <c r="G353" s="29"/>
      <c r="H353" s="29"/>
      <c r="I353" s="29"/>
      <c r="J353" s="29"/>
      <c r="K353" s="29"/>
      <c r="L353" s="29"/>
      <c r="M353" s="29"/>
      <c r="N353" s="29"/>
    </row>
    <row r="354" spans="2:14" ht="12.75">
      <c r="B354" s="29"/>
      <c r="C354" s="76"/>
      <c r="D354" s="29"/>
      <c r="E354" s="29"/>
      <c r="F354" s="27"/>
      <c r="G354" s="29"/>
      <c r="H354" s="29"/>
      <c r="I354" s="29"/>
      <c r="J354" s="29"/>
      <c r="K354" s="29"/>
      <c r="L354" s="29"/>
      <c r="M354" s="29"/>
      <c r="N354" s="29"/>
    </row>
    <row r="355" spans="2:14" ht="12.75">
      <c r="B355" s="29"/>
      <c r="C355" s="76"/>
      <c r="D355" s="29"/>
      <c r="E355" s="29"/>
      <c r="F355" s="27"/>
      <c r="G355" s="29"/>
      <c r="H355" s="29"/>
      <c r="I355" s="29"/>
      <c r="J355" s="29"/>
      <c r="K355" s="29"/>
      <c r="L355" s="29"/>
      <c r="M355" s="29"/>
      <c r="N355" s="29"/>
    </row>
    <row r="356" spans="2:14" ht="12.75">
      <c r="B356" s="29"/>
      <c r="C356" s="76"/>
      <c r="D356" s="29"/>
      <c r="E356" s="29"/>
      <c r="F356" s="27"/>
      <c r="G356" s="29"/>
      <c r="H356" s="29"/>
      <c r="I356" s="29"/>
      <c r="J356" s="29"/>
      <c r="K356" s="29"/>
      <c r="L356" s="29"/>
      <c r="M356" s="29"/>
      <c r="N356" s="29"/>
    </row>
    <row r="357" spans="2:14" ht="12.75">
      <c r="B357" s="29"/>
      <c r="C357" s="76"/>
      <c r="D357" s="29"/>
      <c r="E357" s="29"/>
      <c r="F357" s="27"/>
      <c r="G357" s="29"/>
      <c r="H357" s="29"/>
      <c r="I357" s="29"/>
      <c r="J357" s="29"/>
      <c r="K357" s="29"/>
      <c r="L357" s="29"/>
      <c r="M357" s="29"/>
      <c r="N357" s="29"/>
    </row>
    <row r="358" spans="2:14" ht="12.75">
      <c r="B358" s="29"/>
      <c r="C358" s="76"/>
      <c r="D358" s="29"/>
      <c r="E358" s="29"/>
      <c r="F358" s="27"/>
      <c r="G358" s="29"/>
      <c r="H358" s="29"/>
      <c r="I358" s="29"/>
      <c r="J358" s="29"/>
      <c r="K358" s="29"/>
      <c r="L358" s="29"/>
      <c r="M358" s="29"/>
      <c r="N358" s="29"/>
    </row>
    <row r="359" spans="2:14" ht="12.75">
      <c r="B359" s="29"/>
      <c r="C359" s="76"/>
      <c r="D359" s="29"/>
      <c r="E359" s="29"/>
      <c r="F359" s="27"/>
      <c r="G359" s="29"/>
      <c r="H359" s="29"/>
      <c r="I359" s="29"/>
      <c r="J359" s="29"/>
      <c r="K359" s="29"/>
      <c r="L359" s="29"/>
      <c r="M359" s="29"/>
      <c r="N359" s="29"/>
    </row>
    <row r="360" spans="2:14" ht="12.75">
      <c r="B360" s="29"/>
      <c r="C360" s="76"/>
      <c r="D360" s="29"/>
      <c r="E360" s="29"/>
      <c r="F360" s="27"/>
      <c r="G360" s="29"/>
      <c r="H360" s="29"/>
      <c r="I360" s="29"/>
      <c r="J360" s="29"/>
      <c r="K360" s="29"/>
      <c r="L360" s="29"/>
      <c r="M360" s="29"/>
      <c r="N360" s="29"/>
    </row>
    <row r="361" spans="2:14" ht="12.75">
      <c r="B361" s="29"/>
      <c r="C361" s="76"/>
      <c r="D361" s="29"/>
      <c r="E361" s="29"/>
      <c r="F361" s="27"/>
      <c r="G361" s="29"/>
      <c r="H361" s="29"/>
      <c r="I361" s="29"/>
      <c r="J361" s="29"/>
      <c r="K361" s="29"/>
      <c r="L361" s="29"/>
      <c r="M361" s="29"/>
      <c r="N361" s="29"/>
    </row>
    <row r="362" spans="2:14" ht="12.75">
      <c r="B362" s="29"/>
      <c r="C362" s="76"/>
      <c r="D362" s="29"/>
      <c r="E362" s="29"/>
      <c r="F362" s="27"/>
      <c r="G362" s="29"/>
      <c r="H362" s="29"/>
      <c r="I362" s="29"/>
      <c r="J362" s="29"/>
      <c r="K362" s="29"/>
      <c r="L362" s="29"/>
      <c r="M362" s="29"/>
      <c r="N362" s="29"/>
    </row>
    <row r="363" spans="2:14" ht="12.75">
      <c r="B363" s="29"/>
      <c r="C363" s="76"/>
      <c r="D363" s="29"/>
      <c r="E363" s="29"/>
      <c r="F363" s="27"/>
      <c r="G363" s="29"/>
      <c r="H363" s="29"/>
      <c r="I363" s="29"/>
      <c r="J363" s="29"/>
      <c r="K363" s="29"/>
      <c r="L363" s="29"/>
      <c r="M363" s="29"/>
      <c r="N363" s="29"/>
    </row>
    <row r="364" spans="2:14" ht="12.75">
      <c r="B364" s="29"/>
      <c r="C364" s="76"/>
      <c r="D364" s="29"/>
      <c r="E364" s="29"/>
      <c r="F364" s="27"/>
      <c r="G364" s="29"/>
      <c r="H364" s="29"/>
      <c r="I364" s="29"/>
      <c r="J364" s="29"/>
      <c r="K364" s="29"/>
      <c r="L364" s="29"/>
      <c r="M364" s="29"/>
      <c r="N364" s="29"/>
    </row>
    <row r="365" spans="2:14" ht="12.75">
      <c r="B365" s="29"/>
      <c r="C365" s="76"/>
      <c r="D365" s="29"/>
      <c r="E365" s="29"/>
      <c r="F365" s="27"/>
      <c r="G365" s="29"/>
      <c r="H365" s="29"/>
      <c r="I365" s="29"/>
      <c r="J365" s="29"/>
      <c r="K365" s="29"/>
      <c r="L365" s="29"/>
      <c r="M365" s="29"/>
      <c r="N365" s="29"/>
    </row>
    <row r="366" spans="2:14" ht="12.75">
      <c r="B366" s="29"/>
      <c r="C366" s="76"/>
      <c r="D366" s="29"/>
      <c r="E366" s="29"/>
      <c r="F366" s="27"/>
      <c r="G366" s="29"/>
      <c r="H366" s="29"/>
      <c r="I366" s="29"/>
      <c r="J366" s="29"/>
      <c r="K366" s="29"/>
      <c r="L366" s="29"/>
      <c r="M366" s="29"/>
      <c r="N366" s="29"/>
    </row>
    <row r="367" spans="2:14" ht="12.75">
      <c r="B367" s="29"/>
      <c r="C367" s="76"/>
      <c r="D367" s="29"/>
      <c r="E367" s="29"/>
      <c r="F367" s="27"/>
      <c r="G367" s="29"/>
      <c r="H367" s="29"/>
      <c r="I367" s="29"/>
      <c r="J367" s="29"/>
      <c r="K367" s="29"/>
      <c r="L367" s="29"/>
      <c r="M367" s="29"/>
      <c r="N367" s="29"/>
    </row>
    <row r="368" spans="2:14" ht="12.75">
      <c r="B368" s="29"/>
      <c r="C368" s="76"/>
      <c r="D368" s="29"/>
      <c r="E368" s="29"/>
      <c r="F368" s="27"/>
      <c r="G368" s="29"/>
      <c r="H368" s="29"/>
      <c r="I368" s="29"/>
      <c r="J368" s="29"/>
      <c r="K368" s="29"/>
      <c r="L368" s="29"/>
      <c r="M368" s="29"/>
      <c r="N368" s="29"/>
    </row>
    <row r="369" spans="2:14" ht="12.75">
      <c r="B369" s="29"/>
      <c r="C369" s="76"/>
      <c r="D369" s="29"/>
      <c r="E369" s="29"/>
      <c r="F369" s="27"/>
      <c r="G369" s="29"/>
      <c r="H369" s="29"/>
      <c r="I369" s="29"/>
      <c r="J369" s="29"/>
      <c r="K369" s="29"/>
      <c r="L369" s="29"/>
      <c r="M369" s="29"/>
      <c r="N369" s="29"/>
    </row>
    <row r="370" spans="2:14" ht="12.75">
      <c r="B370" s="29"/>
      <c r="C370" s="76"/>
      <c r="D370" s="29"/>
      <c r="E370" s="29"/>
      <c r="F370" s="27"/>
      <c r="G370" s="29"/>
      <c r="H370" s="29"/>
      <c r="I370" s="29"/>
      <c r="J370" s="29"/>
      <c r="K370" s="29"/>
      <c r="L370" s="29"/>
      <c r="M370" s="29"/>
      <c r="N370" s="29"/>
    </row>
    <row r="371" spans="2:14" ht="12.75">
      <c r="B371" s="29"/>
      <c r="C371" s="76"/>
      <c r="D371" s="29"/>
      <c r="E371" s="29"/>
      <c r="F371" s="27"/>
      <c r="G371" s="29"/>
      <c r="H371" s="29"/>
      <c r="I371" s="29"/>
      <c r="J371" s="29"/>
      <c r="K371" s="29"/>
      <c r="L371" s="29"/>
      <c r="M371" s="29"/>
      <c r="N371" s="29"/>
    </row>
    <row r="372" spans="2:14" ht="12.75">
      <c r="B372" s="29"/>
      <c r="C372" s="76"/>
      <c r="D372" s="29"/>
      <c r="E372" s="29"/>
      <c r="F372" s="27"/>
      <c r="G372" s="29"/>
      <c r="H372" s="29"/>
      <c r="I372" s="29"/>
      <c r="J372" s="29"/>
      <c r="K372" s="29"/>
      <c r="L372" s="29"/>
      <c r="M372" s="29"/>
      <c r="N372" s="29"/>
    </row>
    <row r="373" spans="2:14" ht="12.75">
      <c r="B373" s="29"/>
      <c r="C373" s="76"/>
      <c r="D373" s="29"/>
      <c r="E373" s="29"/>
      <c r="F373" s="27"/>
      <c r="G373" s="29"/>
      <c r="H373" s="29"/>
      <c r="I373" s="29"/>
      <c r="J373" s="29"/>
      <c r="K373" s="29"/>
      <c r="L373" s="29"/>
      <c r="M373" s="29"/>
      <c r="N373" s="29"/>
    </row>
    <row r="374" spans="2:14" ht="12.75">
      <c r="B374" s="29"/>
      <c r="C374" s="76"/>
      <c r="D374" s="29"/>
      <c r="E374" s="29"/>
      <c r="F374" s="27"/>
      <c r="G374" s="29"/>
      <c r="H374" s="29"/>
      <c r="I374" s="29"/>
      <c r="J374" s="29"/>
      <c r="K374" s="29"/>
      <c r="L374" s="29"/>
      <c r="M374" s="29"/>
      <c r="N374" s="29"/>
    </row>
    <row r="375" spans="2:14" ht="12.75">
      <c r="B375" s="29"/>
      <c r="C375" s="76"/>
      <c r="D375" s="29"/>
      <c r="E375" s="29"/>
      <c r="F375" s="27"/>
      <c r="G375" s="29"/>
      <c r="H375" s="29"/>
      <c r="I375" s="29"/>
      <c r="J375" s="29"/>
      <c r="K375" s="29"/>
      <c r="L375" s="29"/>
      <c r="M375" s="29"/>
      <c r="N375" s="29"/>
    </row>
    <row r="376" spans="2:14" ht="12.75">
      <c r="B376" s="29"/>
      <c r="C376" s="76"/>
      <c r="D376" s="29"/>
      <c r="E376" s="29"/>
      <c r="F376" s="27"/>
      <c r="G376" s="29"/>
      <c r="H376" s="29"/>
      <c r="I376" s="29"/>
      <c r="J376" s="29"/>
      <c r="K376" s="29"/>
      <c r="L376" s="29"/>
      <c r="M376" s="29"/>
      <c r="N376" s="29"/>
    </row>
  </sheetData>
  <sheetProtection formatCells="0" formatColumns="0" formatRows="0" insertColumns="0" insertRows="0" insertHyperlinks="0" deleteColumns="0" deleteRows="0" sort="0" autoFilter="0" pivotTables="0"/>
  <mergeCells count="24">
    <mergeCell ref="Q1:AA1"/>
    <mergeCell ref="Q2:AA2"/>
    <mergeCell ref="U3:V3"/>
    <mergeCell ref="W3:W4"/>
    <mergeCell ref="X3:Y3"/>
    <mergeCell ref="Z3:Z4"/>
    <mergeCell ref="R3:S3"/>
    <mergeCell ref="T3:T4"/>
    <mergeCell ref="N3:N4"/>
    <mergeCell ref="K3:K4"/>
    <mergeCell ref="O3:O4"/>
    <mergeCell ref="B57:O57"/>
    <mergeCell ref="AA3:AA4"/>
    <mergeCell ref="Q3:Q4"/>
    <mergeCell ref="B58:O58"/>
    <mergeCell ref="B1:O1"/>
    <mergeCell ref="B2:O2"/>
    <mergeCell ref="C3:D3"/>
    <mergeCell ref="F3:G3"/>
    <mergeCell ref="I3:J3"/>
    <mergeCell ref="L3:M3"/>
    <mergeCell ref="B3:B4"/>
    <mergeCell ref="E3:E4"/>
    <mergeCell ref="H3:H4"/>
  </mergeCells>
  <printOptions horizontalCentered="1" verticalCentered="1"/>
  <pageMargins left="0.2362204724409449" right="0.2362204724409449" top="0.35433070866141736" bottom="0.1968503937007874" header="0.31496062992125984" footer="0.11811023622047245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Tanya Masaadeh</cp:lastModifiedBy>
  <cp:lastPrinted>2014-01-26T09:45:42Z</cp:lastPrinted>
  <dcterms:created xsi:type="dcterms:W3CDTF">2005-06-01T11:47:49Z</dcterms:created>
  <dcterms:modified xsi:type="dcterms:W3CDTF">2014-03-19T08:29:24Z</dcterms:modified>
  <cp:category/>
  <cp:version/>
  <cp:contentType/>
  <cp:contentStatus/>
</cp:coreProperties>
</file>