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585" windowWidth="6795" windowHeight="8460" firstSheet="1" activeTab="1"/>
  </bookViews>
  <sheets>
    <sheet name="Sheet1" sheetId="1" r:id="rId1"/>
    <sheet name="karak 08-09" sheetId="2" r:id="rId2"/>
  </sheets>
  <externalReferences>
    <externalReference r:id="rId5"/>
  </externalReferences>
  <definedNames>
    <definedName name="_xlnm.Print_Area" localSheetId="1">'karak 08-09'!$A$1:$O$23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<sst xmlns="http://schemas.openxmlformats.org/spreadsheetml/2006/main" count="99" uniqueCount="58">
  <si>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</si>
  <si>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</si>
  <si>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</si>
  <si>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</si>
  <si>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</si>
  <si>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</si>
  <si>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</si>
  <si>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</si>
  <si>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</si>
  <si>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</si>
  <si>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</si>
  <si>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</si>
  <si>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</si>
  <si>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</si>
  <si>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</si>
  <si>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</si>
  <si>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</si>
  <si>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</si>
  <si>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BAPTSIM</t>
  </si>
  <si>
    <t xml:space="preserve">  PETRA</t>
  </si>
  <si>
    <t>TOTAL 2004</t>
  </si>
  <si>
    <t>TOTAL  2003</t>
  </si>
  <si>
    <t>P.C. 04-03</t>
  </si>
  <si>
    <t>الشهر</t>
  </si>
  <si>
    <t>شباط</t>
  </si>
  <si>
    <t>اذار</t>
  </si>
  <si>
    <t>Total</t>
  </si>
  <si>
    <t>Month</t>
  </si>
  <si>
    <t>نيسان</t>
  </si>
  <si>
    <t xml:space="preserve">المجموع </t>
  </si>
  <si>
    <t>حزيران</t>
  </si>
  <si>
    <t>تموز</t>
  </si>
  <si>
    <t>اب</t>
  </si>
  <si>
    <t>ايلول</t>
  </si>
  <si>
    <t>تشرين اول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</si>
  <si>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</si>
  <si>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</si>
  <si>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</si>
  <si>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</si>
  <si>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</si>
  <si>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</si>
  <si>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</si>
  <si>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</si>
  <si>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كانون ثاني</t>
  </si>
  <si>
    <t xml:space="preserve">ايار </t>
  </si>
  <si>
    <t>تشرين ثاني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</si>
  <si>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</si>
  <si>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</si>
  <si>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</si>
  <si>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</si>
  <si>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</si>
  <si>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التغير النسبي   </t>
  </si>
  <si>
    <t>*أولية</t>
  </si>
  <si>
    <t>*preliminary</t>
  </si>
  <si>
    <t>*2009</t>
  </si>
  <si>
    <t>Relative Change 09/08</t>
  </si>
  <si>
    <t>جدول 10.5  عدد زوار الكرك الشهري حسب الجنسية 2008 -2009*</t>
  </si>
  <si>
    <t>Table 5.10  Monthly Number of Visitors to Karak by Nationality, 2008 - 2009*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</si>
</sst>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&quot;د.ا.&quot;\ * #,##0.00_-;_-&quot;د.ا.&quot;\ * #,##0.00\-;_-&quot;د.ا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2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/>
    </xf>
    <xf numFmtId="0" fontId="5" fillId="38" borderId="0" xfId="0" applyFont="1" applyFill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10" fillId="33" borderId="16" xfId="0" applyFont="1" applyFill="1" applyBorder="1" applyAlignment="1">
      <alignment/>
    </xf>
    <xf numFmtId="0" fontId="5" fillId="38" borderId="0" xfId="0" applyFont="1" applyFill="1" applyAlignment="1">
      <alignment/>
    </xf>
    <xf numFmtId="0" fontId="5" fillId="38" borderId="0" xfId="0" applyFont="1" applyFill="1" applyAlignment="1">
      <alignment horizontal="left"/>
    </xf>
    <xf numFmtId="0" fontId="12" fillId="33" borderId="17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13" fillId="38" borderId="0" xfId="0" applyFont="1" applyFill="1" applyAlignment="1">
      <alignment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14" fillId="38" borderId="25" xfId="0" applyFont="1" applyFill="1" applyBorder="1" applyAlignment="1">
      <alignment/>
    </xf>
    <xf numFmtId="3" fontId="13" fillId="38" borderId="26" xfId="0" applyNumberFormat="1" applyFont="1" applyFill="1" applyBorder="1" applyAlignment="1">
      <alignment horizontal="center"/>
    </xf>
    <xf numFmtId="3" fontId="13" fillId="38" borderId="27" xfId="0" applyNumberFormat="1" applyFont="1" applyFill="1" applyBorder="1" applyAlignment="1">
      <alignment horizontal="center"/>
    </xf>
    <xf numFmtId="3" fontId="13" fillId="38" borderId="28" xfId="0" applyNumberFormat="1" applyFont="1" applyFill="1" applyBorder="1" applyAlignment="1">
      <alignment horizontal="center"/>
    </xf>
    <xf numFmtId="3" fontId="13" fillId="38" borderId="29" xfId="0" applyNumberFormat="1" applyFont="1" applyFill="1" applyBorder="1" applyAlignment="1">
      <alignment horizontal="right"/>
    </xf>
    <xf numFmtId="3" fontId="13" fillId="38" borderId="30" xfId="0" applyNumberFormat="1" applyFont="1" applyFill="1" applyBorder="1" applyAlignment="1">
      <alignment horizontal="right"/>
    </xf>
    <xf numFmtId="3" fontId="13" fillId="38" borderId="31" xfId="0" applyNumberFormat="1" applyFont="1" applyFill="1" applyBorder="1" applyAlignment="1">
      <alignment horizontal="right"/>
    </xf>
    <xf numFmtId="202" fontId="13" fillId="38" borderId="26" xfId="0" applyNumberFormat="1" applyFont="1" applyFill="1" applyBorder="1" applyAlignment="1">
      <alignment horizontal="center"/>
    </xf>
    <xf numFmtId="202" fontId="13" fillId="38" borderId="27" xfId="0" applyNumberFormat="1" applyFont="1" applyFill="1" applyBorder="1" applyAlignment="1">
      <alignment horizontal="center"/>
    </xf>
    <xf numFmtId="202" fontId="13" fillId="38" borderId="28" xfId="0" applyNumberFormat="1" applyFont="1" applyFill="1" applyBorder="1" applyAlignment="1">
      <alignment horizontal="center"/>
    </xf>
    <xf numFmtId="0" fontId="15" fillId="38" borderId="25" xfId="0" applyFont="1" applyFill="1" applyBorder="1" applyAlignment="1">
      <alignment horizontal="left"/>
    </xf>
    <xf numFmtId="0" fontId="14" fillId="38" borderId="32" xfId="0" applyFont="1" applyFill="1" applyBorder="1" applyAlignment="1">
      <alignment/>
    </xf>
    <xf numFmtId="3" fontId="13" fillId="38" borderId="33" xfId="0" applyNumberFormat="1" applyFont="1" applyFill="1" applyBorder="1" applyAlignment="1">
      <alignment horizontal="center"/>
    </xf>
    <xf numFmtId="3" fontId="13" fillId="38" borderId="34" xfId="0" applyNumberFormat="1" applyFont="1" applyFill="1" applyBorder="1" applyAlignment="1">
      <alignment horizontal="center"/>
    </xf>
    <xf numFmtId="3" fontId="13" fillId="38" borderId="35" xfId="0" applyNumberFormat="1" applyFont="1" applyFill="1" applyBorder="1" applyAlignment="1">
      <alignment horizontal="center"/>
    </xf>
    <xf numFmtId="3" fontId="13" fillId="38" borderId="36" xfId="0" applyNumberFormat="1" applyFont="1" applyFill="1" applyBorder="1" applyAlignment="1">
      <alignment horizontal="right"/>
    </xf>
    <xf numFmtId="3" fontId="13" fillId="38" borderId="10" xfId="0" applyNumberFormat="1" applyFont="1" applyFill="1" applyBorder="1" applyAlignment="1">
      <alignment horizontal="right"/>
    </xf>
    <xf numFmtId="3" fontId="13" fillId="38" borderId="37" xfId="0" applyNumberFormat="1" applyFont="1" applyFill="1" applyBorder="1" applyAlignment="1">
      <alignment horizontal="right"/>
    </xf>
    <xf numFmtId="202" fontId="13" fillId="38" borderId="33" xfId="0" applyNumberFormat="1" applyFont="1" applyFill="1" applyBorder="1" applyAlignment="1">
      <alignment horizontal="center"/>
    </xf>
    <xf numFmtId="202" fontId="13" fillId="38" borderId="34" xfId="0" applyNumberFormat="1" applyFont="1" applyFill="1" applyBorder="1" applyAlignment="1">
      <alignment horizontal="center"/>
    </xf>
    <xf numFmtId="202" fontId="13" fillId="38" borderId="35" xfId="0" applyNumberFormat="1" applyFont="1" applyFill="1" applyBorder="1" applyAlignment="1">
      <alignment horizontal="center"/>
    </xf>
    <xf numFmtId="0" fontId="15" fillId="38" borderId="32" xfId="0" applyFont="1" applyFill="1" applyBorder="1" applyAlignment="1">
      <alignment horizontal="left"/>
    </xf>
    <xf numFmtId="3" fontId="13" fillId="38" borderId="38" xfId="0" applyNumberFormat="1" applyFont="1" applyFill="1" applyBorder="1" applyAlignment="1">
      <alignment horizontal="right"/>
    </xf>
    <xf numFmtId="3" fontId="13" fillId="38" borderId="39" xfId="0" applyNumberFormat="1" applyFont="1" applyFill="1" applyBorder="1" applyAlignment="1">
      <alignment horizontal="right"/>
    </xf>
    <xf numFmtId="3" fontId="13" fillId="38" borderId="40" xfId="0" applyNumberFormat="1" applyFont="1" applyFill="1" applyBorder="1" applyAlignment="1">
      <alignment horizontal="right"/>
    </xf>
    <xf numFmtId="3" fontId="13" fillId="38" borderId="41" xfId="0" applyNumberFormat="1" applyFont="1" applyFill="1" applyBorder="1" applyAlignment="1">
      <alignment horizontal="right"/>
    </xf>
    <xf numFmtId="3" fontId="13" fillId="38" borderId="34" xfId="0" applyNumberFormat="1" applyFont="1" applyFill="1" applyBorder="1" applyAlignment="1">
      <alignment horizontal="right"/>
    </xf>
    <xf numFmtId="3" fontId="13" fillId="38" borderId="42" xfId="0" applyNumberFormat="1" applyFont="1" applyFill="1" applyBorder="1" applyAlignment="1">
      <alignment horizontal="right"/>
    </xf>
    <xf numFmtId="202" fontId="13" fillId="38" borderId="41" xfId="0" applyNumberFormat="1" applyFont="1" applyFill="1" applyBorder="1" applyAlignment="1">
      <alignment horizontal="center"/>
    </xf>
    <xf numFmtId="3" fontId="5" fillId="38" borderId="38" xfId="0" applyNumberFormat="1" applyFont="1" applyFill="1" applyBorder="1" applyAlignment="1">
      <alignment horizontal="right"/>
    </xf>
    <xf numFmtId="3" fontId="5" fillId="38" borderId="39" xfId="0" applyNumberFormat="1" applyFont="1" applyFill="1" applyBorder="1" applyAlignment="1">
      <alignment horizontal="right"/>
    </xf>
    <xf numFmtId="3" fontId="5" fillId="38" borderId="40" xfId="0" applyNumberFormat="1" applyFont="1" applyFill="1" applyBorder="1" applyAlignment="1">
      <alignment horizontal="right"/>
    </xf>
    <xf numFmtId="3" fontId="5" fillId="38" borderId="43" xfId="0" applyNumberFormat="1" applyFont="1" applyFill="1" applyBorder="1" applyAlignment="1">
      <alignment horizontal="right"/>
    </xf>
    <xf numFmtId="3" fontId="5" fillId="38" borderId="44" xfId="0" applyNumberFormat="1" applyFont="1" applyFill="1" applyBorder="1" applyAlignment="1">
      <alignment horizontal="right"/>
    </xf>
    <xf numFmtId="3" fontId="5" fillId="38" borderId="45" xfId="0" applyNumberFormat="1" applyFont="1" applyFill="1" applyBorder="1" applyAlignment="1">
      <alignment horizontal="right"/>
    </xf>
    <xf numFmtId="0" fontId="10" fillId="39" borderId="13" xfId="0" applyFont="1" applyFill="1" applyBorder="1" applyAlignment="1">
      <alignment horizontal="right"/>
    </xf>
    <xf numFmtId="202" fontId="5" fillId="38" borderId="46" xfId="0" applyNumberFormat="1" applyFont="1" applyFill="1" applyBorder="1" applyAlignment="1">
      <alignment horizontal="center"/>
    </xf>
    <xf numFmtId="202" fontId="5" fillId="38" borderId="11" xfId="0" applyNumberFormat="1" applyFont="1" applyFill="1" applyBorder="1" applyAlignment="1">
      <alignment horizontal="center"/>
    </xf>
    <xf numFmtId="202" fontId="5" fillId="38" borderId="47" xfId="0" applyNumberFormat="1" applyFont="1" applyFill="1" applyBorder="1" applyAlignment="1">
      <alignment horizontal="center"/>
    </xf>
    <xf numFmtId="0" fontId="12" fillId="39" borderId="13" xfId="0" applyFont="1" applyFill="1" applyBorder="1" applyAlignment="1">
      <alignment horizontal="left"/>
    </xf>
    <xf numFmtId="0" fontId="5" fillId="38" borderId="42" xfId="0" applyFont="1" applyFill="1" applyBorder="1" applyAlignment="1">
      <alignment horizontal="center"/>
    </xf>
    <xf numFmtId="0" fontId="16" fillId="38" borderId="0" xfId="0" applyFont="1" applyFill="1" applyBorder="1" applyAlignment="1">
      <alignment/>
    </xf>
    <xf numFmtId="3" fontId="5" fillId="33" borderId="48" xfId="0" applyNumberFormat="1" applyFont="1" applyFill="1" applyBorder="1" applyAlignment="1">
      <alignment horizontal="center"/>
    </xf>
    <xf numFmtId="3" fontId="5" fillId="33" borderId="46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/>
    </xf>
    <xf numFmtId="3" fontId="5" fillId="33" borderId="47" xfId="0" applyNumberFormat="1" applyFont="1" applyFill="1" applyBorder="1" applyAlignment="1">
      <alignment horizontal="center"/>
    </xf>
    <xf numFmtId="3" fontId="5" fillId="38" borderId="0" xfId="0" applyNumberFormat="1" applyFont="1" applyFill="1" applyAlignment="1">
      <alignment horizontal="left"/>
    </xf>
    <xf numFmtId="3" fontId="13" fillId="38" borderId="49" xfId="0" applyNumberFormat="1" applyFont="1" applyFill="1" applyBorder="1" applyAlignment="1">
      <alignment horizontal="center"/>
    </xf>
    <xf numFmtId="3" fontId="13" fillId="38" borderId="50" xfId="0" applyNumberFormat="1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51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7" xfId="0" applyFont="1" applyFill="1" applyBorder="1" applyAlignment="1" quotePrefix="1">
      <alignment horizontal="center"/>
    </xf>
    <xf numFmtId="0" fontId="5" fillId="33" borderId="51" xfId="0" applyFont="1" applyFill="1" applyBorder="1" applyAlignment="1" quotePrefix="1">
      <alignment horizontal="center"/>
    </xf>
    <xf numFmtId="0" fontId="5" fillId="33" borderId="36" xfId="0" applyFont="1" applyFill="1" applyBorder="1" applyAlignment="1" quotePrefix="1">
      <alignment horizontal="center"/>
    </xf>
    <xf numFmtId="0" fontId="10" fillId="38" borderId="0" xfId="0" applyFont="1" applyFill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10" fillId="33" borderId="29" xfId="0" applyFont="1" applyFill="1" applyBorder="1" applyAlignment="1">
      <alignment horizontal="center"/>
    </xf>
    <xf numFmtId="0" fontId="10" fillId="33" borderId="30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11" fillId="33" borderId="32" xfId="0" applyFont="1" applyFill="1" applyBorder="1" applyAlignment="1">
      <alignment horizontal="center"/>
    </xf>
    <xf numFmtId="0" fontId="11" fillId="33" borderId="52" xfId="0" applyFont="1" applyFill="1" applyBorder="1" applyAlignment="1">
      <alignment horizontal="center"/>
    </xf>
    <xf numFmtId="0" fontId="10" fillId="33" borderId="49" xfId="0" applyFont="1" applyFill="1" applyBorder="1" applyAlignment="1">
      <alignment horizontal="center" readingOrder="2"/>
    </xf>
    <xf numFmtId="0" fontId="10" fillId="33" borderId="53" xfId="0" applyFont="1" applyFill="1" applyBorder="1" applyAlignment="1">
      <alignment horizontal="center" readingOrder="2"/>
    </xf>
    <xf numFmtId="0" fontId="10" fillId="33" borderId="54" xfId="0" applyFont="1" applyFill="1" applyBorder="1" applyAlignment="1">
      <alignment horizontal="center" readingOrder="2"/>
    </xf>
    <xf numFmtId="0" fontId="10" fillId="33" borderId="55" xfId="0" applyFont="1" applyFill="1" applyBorder="1" applyAlignment="1">
      <alignment horizontal="center" readingOrder="2"/>
    </xf>
    <xf numFmtId="0" fontId="10" fillId="33" borderId="56" xfId="0" applyFont="1" applyFill="1" applyBorder="1" applyAlignment="1">
      <alignment horizontal="center" readingOrder="2"/>
    </xf>
    <xf numFmtId="0" fontId="10" fillId="33" borderId="57" xfId="0" applyFont="1" applyFill="1" applyBorder="1" applyAlignment="1">
      <alignment horizontal="center" readingOrder="2"/>
    </xf>
    <xf numFmtId="0" fontId="10" fillId="33" borderId="26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/>
    </xf>
    <xf numFmtId="0" fontId="5" fillId="33" borderId="58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59" xfId="0" applyFont="1" applyFill="1" applyBorder="1" applyAlignment="1">
      <alignment horizontal="center"/>
    </xf>
    <xf numFmtId="0" fontId="10" fillId="38" borderId="0" xfId="0" applyFont="1" applyFill="1" applyAlignment="1">
      <alignment horizontal="left" vertical="center" textRotation="90" readingOrder="1"/>
    </xf>
    <xf numFmtId="0" fontId="13" fillId="38" borderId="0" xfId="0" applyFont="1" applyFill="1" applyAlignment="1">
      <alignment horizontal="right"/>
    </xf>
    <xf numFmtId="0" fontId="13" fillId="38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arak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9">
          <cell r="B69">
            <v>900</v>
          </cell>
          <cell r="C69">
            <v>1350</v>
          </cell>
          <cell r="D69">
            <v>1950</v>
          </cell>
          <cell r="E69">
            <v>1800</v>
          </cell>
          <cell r="F69">
            <v>1900</v>
          </cell>
          <cell r="G69">
            <v>1300</v>
          </cell>
          <cell r="H69">
            <v>1550</v>
          </cell>
          <cell r="I69">
            <v>1550</v>
          </cell>
          <cell r="J69">
            <v>1300</v>
          </cell>
          <cell r="K69">
            <v>1050</v>
          </cell>
          <cell r="L69">
            <v>800</v>
          </cell>
          <cell r="M69">
            <v>1600</v>
          </cell>
        </row>
        <row r="97">
          <cell r="B97">
            <v>5550</v>
          </cell>
          <cell r="C97">
            <v>5950</v>
          </cell>
          <cell r="D97">
            <v>12070</v>
          </cell>
          <cell r="E97">
            <v>22900</v>
          </cell>
          <cell r="F97">
            <v>15850</v>
          </cell>
          <cell r="G97">
            <v>5900</v>
          </cell>
          <cell r="H97">
            <v>5000</v>
          </cell>
          <cell r="I97">
            <v>7771</v>
          </cell>
          <cell r="J97">
            <v>11750</v>
          </cell>
          <cell r="K97">
            <v>24500</v>
          </cell>
          <cell r="L97">
            <v>14500</v>
          </cell>
          <cell r="M97">
            <v>10850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87" t="s">
        <v>19</v>
      </c>
      <c r="C1" s="88"/>
      <c r="D1" s="89"/>
      <c r="E1" s="90" t="s">
        <v>1</v>
      </c>
      <c r="F1" s="91"/>
      <c r="G1" s="92"/>
      <c r="H1" s="87" t="s">
        <v>2</v>
      </c>
      <c r="I1" s="88"/>
      <c r="J1" s="89"/>
      <c r="K1" s="87" t="s">
        <v>3</v>
      </c>
      <c r="L1" s="88"/>
      <c r="M1" s="89"/>
      <c r="N1" s="87" t="s">
        <v>4</v>
      </c>
      <c r="O1" s="88"/>
      <c r="P1" s="89"/>
      <c r="Q1" s="87" t="s">
        <v>5</v>
      </c>
      <c r="R1" s="88"/>
      <c r="S1" s="89"/>
      <c r="T1" s="87" t="s">
        <v>6</v>
      </c>
      <c r="U1" s="88"/>
      <c r="V1" s="89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20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21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22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31"/>
  <sheetViews>
    <sheetView rightToLeft="1" tabSelected="1" zoomScalePageLayoutView="0" workbookViewId="0" topLeftCell="A1">
      <pane xSplit="2160" ySplit="2820" topLeftCell="A17" activePane="bottomRight" state="split"/>
      <selection pane="topLeft" activeCell="F28" sqref="F28"/>
      <selection pane="topRight" activeCell="B2" sqref="B2:O2"/>
      <selection pane="bottomLeft" activeCell="B12" sqref="A12:IV20"/>
      <selection pane="bottomRight" activeCell="F24" sqref="F24"/>
    </sheetView>
  </sheetViews>
  <sheetFormatPr defaultColWidth="9.140625" defaultRowHeight="12.75"/>
  <cols>
    <col min="1" max="1" width="5.00390625" style="24" customWidth="1"/>
    <col min="2" max="2" width="11.28125" style="25" customWidth="1"/>
    <col min="3" max="8" width="12.8515625" style="25" customWidth="1"/>
    <col min="9" max="9" width="0" style="24" hidden="1" customWidth="1"/>
    <col min="10" max="10" width="8.7109375" style="24" hidden="1" customWidth="1"/>
    <col min="11" max="11" width="9.00390625" style="24" hidden="1" customWidth="1"/>
    <col min="12" max="12" width="10.28125" style="25" customWidth="1"/>
    <col min="13" max="13" width="10.57421875" style="25" customWidth="1"/>
    <col min="14" max="14" width="11.7109375" style="25" customWidth="1"/>
    <col min="15" max="15" width="10.57421875" style="78" customWidth="1"/>
    <col min="16" max="16" width="9.140625" style="24" customWidth="1"/>
    <col min="17" max="17" width="9.140625" style="31" customWidth="1"/>
    <col min="18" max="16384" width="9.140625" style="24" customWidth="1"/>
  </cols>
  <sheetData>
    <row r="1" spans="1:15" s="20" customFormat="1" ht="26.25" customHeight="1">
      <c r="A1" s="115"/>
      <c r="B1" s="93" t="s">
        <v>56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s="20" customFormat="1" ht="18.75" customHeight="1">
      <c r="A2" s="115"/>
      <c r="B2" s="93" t="s">
        <v>57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s="20" customFormat="1" ht="14.25" customHeight="1" thickBot="1">
      <c r="A3" s="115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29" s="22" customFormat="1" ht="19.5" customHeight="1">
      <c r="A4" s="115"/>
      <c r="B4" s="100" t="s">
        <v>23</v>
      </c>
      <c r="C4" s="103">
        <v>2008</v>
      </c>
      <c r="D4" s="104"/>
      <c r="E4" s="105"/>
      <c r="F4" s="103" t="s">
        <v>54</v>
      </c>
      <c r="G4" s="104"/>
      <c r="H4" s="105"/>
      <c r="I4" s="97"/>
      <c r="J4" s="98"/>
      <c r="K4" s="99"/>
      <c r="L4" s="109" t="s">
        <v>51</v>
      </c>
      <c r="M4" s="110"/>
      <c r="N4" s="111"/>
      <c r="O4" s="100" t="s">
        <v>27</v>
      </c>
      <c r="V4" s="23"/>
      <c r="AC4" s="24"/>
    </row>
    <row r="5" spans="1:15" s="25" customFormat="1" ht="15" customHeight="1">
      <c r="A5" s="115"/>
      <c r="B5" s="101"/>
      <c r="C5" s="106"/>
      <c r="D5" s="107"/>
      <c r="E5" s="108"/>
      <c r="F5" s="106"/>
      <c r="G5" s="107"/>
      <c r="H5" s="108"/>
      <c r="I5" s="94" t="s">
        <v>18</v>
      </c>
      <c r="J5" s="95"/>
      <c r="K5" s="96"/>
      <c r="L5" s="112" t="s">
        <v>55</v>
      </c>
      <c r="M5" s="113"/>
      <c r="N5" s="114"/>
      <c r="O5" s="101"/>
    </row>
    <row r="6" spans="1:15" s="25" customFormat="1" ht="15" customHeight="1">
      <c r="A6" s="115"/>
      <c r="B6" s="101"/>
      <c r="C6" s="26" t="s">
        <v>46</v>
      </c>
      <c r="D6" s="27" t="s">
        <v>47</v>
      </c>
      <c r="E6" s="28" t="s">
        <v>48</v>
      </c>
      <c r="F6" s="26" t="s">
        <v>46</v>
      </c>
      <c r="G6" s="27" t="s">
        <v>47</v>
      </c>
      <c r="H6" s="28" t="s">
        <v>48</v>
      </c>
      <c r="I6" s="29"/>
      <c r="J6" s="27"/>
      <c r="K6" s="30"/>
      <c r="L6" s="26" t="s">
        <v>46</v>
      </c>
      <c r="M6" s="27" t="s">
        <v>47</v>
      </c>
      <c r="N6" s="28" t="s">
        <v>48</v>
      </c>
      <c r="O6" s="101"/>
    </row>
    <row r="7" spans="1:17" ht="19.5" customHeight="1" thickBot="1">
      <c r="A7" s="115"/>
      <c r="B7" s="102"/>
      <c r="C7" s="32" t="s">
        <v>41</v>
      </c>
      <c r="D7" s="33" t="s">
        <v>42</v>
      </c>
      <c r="E7" s="34" t="s">
        <v>26</v>
      </c>
      <c r="F7" s="32" t="s">
        <v>41</v>
      </c>
      <c r="G7" s="33" t="s">
        <v>42</v>
      </c>
      <c r="H7" s="34" t="s">
        <v>26</v>
      </c>
      <c r="I7" s="35" t="s">
        <v>8</v>
      </c>
      <c r="J7" s="36" t="s">
        <v>9</v>
      </c>
      <c r="K7" s="37" t="s">
        <v>10</v>
      </c>
      <c r="L7" s="32" t="s">
        <v>41</v>
      </c>
      <c r="M7" s="33" t="s">
        <v>42</v>
      </c>
      <c r="N7" s="34" t="s">
        <v>26</v>
      </c>
      <c r="O7" s="102"/>
      <c r="Q7" s="24"/>
    </row>
    <row r="8" spans="1:17" ht="26.25" customHeight="1">
      <c r="A8" s="115"/>
      <c r="B8" s="38" t="s">
        <v>43</v>
      </c>
      <c r="C8" s="39">
        <v>6300</v>
      </c>
      <c r="D8" s="40">
        <v>750</v>
      </c>
      <c r="E8" s="41">
        <f>SUM(C8:D8)</f>
        <v>7050</v>
      </c>
      <c r="F8" s="85">
        <f>'[1]Sheet1'!$B$97</f>
        <v>5550</v>
      </c>
      <c r="G8" s="40">
        <f>'[1]Sheet1'!$B$69</f>
        <v>900</v>
      </c>
      <c r="H8" s="41">
        <f>SUM(F8:G8)</f>
        <v>6450</v>
      </c>
      <c r="I8" s="42">
        <v>1143</v>
      </c>
      <c r="J8" s="43">
        <v>1261</v>
      </c>
      <c r="K8" s="44">
        <f>SUM(I8:J8)</f>
        <v>2404</v>
      </c>
      <c r="L8" s="45">
        <f aca="true" t="shared" si="0" ref="L8:N19">(F8-C8)/C8</f>
        <v>-0.11904761904761904</v>
      </c>
      <c r="M8" s="46">
        <f t="shared" si="0"/>
        <v>0.2</v>
      </c>
      <c r="N8" s="47">
        <f t="shared" si="0"/>
        <v>-0.0851063829787234</v>
      </c>
      <c r="O8" s="48" t="s">
        <v>11</v>
      </c>
      <c r="Q8" s="24"/>
    </row>
    <row r="9" spans="1:17" ht="26.25" customHeight="1">
      <c r="A9" s="115"/>
      <c r="B9" s="49" t="s">
        <v>24</v>
      </c>
      <c r="C9" s="50">
        <v>7995</v>
      </c>
      <c r="D9" s="51">
        <v>55</v>
      </c>
      <c r="E9" s="52">
        <f>SUM(C9:D9)</f>
        <v>8050</v>
      </c>
      <c r="F9" s="86">
        <f>'[1]Sheet1'!$C$97</f>
        <v>5950</v>
      </c>
      <c r="G9" s="51">
        <f>'[1]Sheet1'!$C$69</f>
        <v>1350</v>
      </c>
      <c r="H9" s="52">
        <f>SUM(F9:G9)</f>
        <v>7300</v>
      </c>
      <c r="I9" s="53">
        <v>83</v>
      </c>
      <c r="J9" s="54">
        <v>0</v>
      </c>
      <c r="K9" s="55">
        <f>SUM(I9:J9)</f>
        <v>83</v>
      </c>
      <c r="L9" s="56">
        <f t="shared" si="0"/>
        <v>-0.2557848655409631</v>
      </c>
      <c r="M9" s="57">
        <f t="shared" si="0"/>
        <v>23.545454545454547</v>
      </c>
      <c r="N9" s="58">
        <f t="shared" si="0"/>
        <v>-0.09316770186335403</v>
      </c>
      <c r="O9" s="59" t="s">
        <v>12</v>
      </c>
      <c r="Q9" s="24"/>
    </row>
    <row r="10" spans="1:17" ht="26.25" customHeight="1">
      <c r="A10" s="115"/>
      <c r="B10" s="49" t="s">
        <v>25</v>
      </c>
      <c r="C10" s="50">
        <v>18450</v>
      </c>
      <c r="D10" s="51">
        <v>950</v>
      </c>
      <c r="E10" s="52">
        <f>SUM(C10:D10)</f>
        <v>19400</v>
      </c>
      <c r="F10" s="86">
        <f>'[1]Sheet1'!$D$97</f>
        <v>12070</v>
      </c>
      <c r="G10" s="51">
        <f>'[1]Sheet1'!$D$69</f>
        <v>1950</v>
      </c>
      <c r="H10" s="52">
        <f aca="true" t="shared" si="1" ref="H10:H19">SUM(F10:G10)</f>
        <v>14020</v>
      </c>
      <c r="I10" s="53">
        <v>413</v>
      </c>
      <c r="J10" s="54">
        <v>557</v>
      </c>
      <c r="K10" s="55">
        <f>SUM(I10:J10)</f>
        <v>970</v>
      </c>
      <c r="L10" s="56">
        <f t="shared" si="0"/>
        <v>-0.34579945799457995</v>
      </c>
      <c r="M10" s="57">
        <f t="shared" si="0"/>
        <v>1.0526315789473684</v>
      </c>
      <c r="N10" s="58">
        <f t="shared" si="0"/>
        <v>-0.277319587628866</v>
      </c>
      <c r="O10" s="59" t="s">
        <v>13</v>
      </c>
      <c r="Q10" s="24"/>
    </row>
    <row r="11" spans="1:17" ht="26.25" customHeight="1">
      <c r="A11" s="115"/>
      <c r="B11" s="49" t="s">
        <v>28</v>
      </c>
      <c r="C11" s="50">
        <v>21150</v>
      </c>
      <c r="D11" s="51">
        <v>1100</v>
      </c>
      <c r="E11" s="52">
        <f>SUM(C11:D11)</f>
        <v>22250</v>
      </c>
      <c r="F11" s="86">
        <f>'[1]Sheet1'!$E$97</f>
        <v>22900</v>
      </c>
      <c r="G11" s="51">
        <f>'[1]Sheet1'!$E$69</f>
        <v>1800</v>
      </c>
      <c r="H11" s="52">
        <f t="shared" si="1"/>
        <v>24700</v>
      </c>
      <c r="I11" s="53"/>
      <c r="J11" s="54"/>
      <c r="K11" s="55">
        <f>SUM(I11:J11)</f>
        <v>0</v>
      </c>
      <c r="L11" s="56">
        <f t="shared" si="0"/>
        <v>0.08274231678486997</v>
      </c>
      <c r="M11" s="57">
        <f t="shared" si="0"/>
        <v>0.6363636363636364</v>
      </c>
      <c r="N11" s="58">
        <f t="shared" si="0"/>
        <v>0.1101123595505618</v>
      </c>
      <c r="O11" s="59" t="s">
        <v>14</v>
      </c>
      <c r="Q11" s="24"/>
    </row>
    <row r="12" spans="1:17" ht="26.25" customHeight="1">
      <c r="A12" s="115"/>
      <c r="B12" s="49" t="s">
        <v>44</v>
      </c>
      <c r="C12" s="50">
        <v>16375</v>
      </c>
      <c r="D12" s="51">
        <v>1100</v>
      </c>
      <c r="E12" s="52">
        <f aca="true" t="shared" si="2" ref="E12:E19">SUM(C12:D12)</f>
        <v>17475</v>
      </c>
      <c r="F12" s="86">
        <f>'[1]Sheet1'!$F$97</f>
        <v>15850</v>
      </c>
      <c r="G12" s="51">
        <f>'[1]Sheet1'!$F$69</f>
        <v>1900</v>
      </c>
      <c r="H12" s="52">
        <f t="shared" si="1"/>
        <v>17750</v>
      </c>
      <c r="I12" s="60"/>
      <c r="J12" s="61"/>
      <c r="K12" s="62"/>
      <c r="L12" s="56">
        <f t="shared" si="0"/>
        <v>-0.03206106870229008</v>
      </c>
      <c r="M12" s="57">
        <f t="shared" si="0"/>
        <v>0.7272727272727273</v>
      </c>
      <c r="N12" s="58">
        <f t="shared" si="0"/>
        <v>0.015736766809728183</v>
      </c>
      <c r="O12" s="59" t="s">
        <v>15</v>
      </c>
      <c r="Q12" s="24"/>
    </row>
    <row r="13" spans="1:17" ht="26.25" customHeight="1">
      <c r="A13" s="115"/>
      <c r="B13" s="49" t="s">
        <v>30</v>
      </c>
      <c r="C13" s="50">
        <v>8100</v>
      </c>
      <c r="D13" s="51">
        <v>900</v>
      </c>
      <c r="E13" s="52">
        <f t="shared" si="2"/>
        <v>9000</v>
      </c>
      <c r="F13" s="86">
        <f>'[1]Sheet1'!$G$97</f>
        <v>5900</v>
      </c>
      <c r="G13" s="51">
        <f>'[1]Sheet1'!$G$69</f>
        <v>1300</v>
      </c>
      <c r="H13" s="52">
        <f t="shared" si="1"/>
        <v>7200</v>
      </c>
      <c r="I13" s="60"/>
      <c r="J13" s="61"/>
      <c r="K13" s="62"/>
      <c r="L13" s="56">
        <f t="shared" si="0"/>
        <v>-0.2716049382716049</v>
      </c>
      <c r="M13" s="57">
        <f t="shared" si="0"/>
        <v>0.4444444444444444</v>
      </c>
      <c r="N13" s="58">
        <f t="shared" si="0"/>
        <v>-0.2</v>
      </c>
      <c r="O13" s="59" t="s">
        <v>16</v>
      </c>
      <c r="Q13" s="24"/>
    </row>
    <row r="14" spans="1:17" ht="21.75" customHeight="1">
      <c r="A14" s="115"/>
      <c r="B14" s="49" t="s">
        <v>31</v>
      </c>
      <c r="C14" s="50">
        <v>5550</v>
      </c>
      <c r="D14" s="51">
        <v>1200</v>
      </c>
      <c r="E14" s="52">
        <f t="shared" si="2"/>
        <v>6750</v>
      </c>
      <c r="F14" s="86">
        <f>'[1]Sheet1'!$H$97</f>
        <v>5000</v>
      </c>
      <c r="G14" s="51">
        <f>'[1]Sheet1'!$H$69</f>
        <v>1550</v>
      </c>
      <c r="H14" s="52">
        <f t="shared" si="1"/>
        <v>6550</v>
      </c>
      <c r="I14" s="60"/>
      <c r="J14" s="61"/>
      <c r="K14" s="62"/>
      <c r="L14" s="56">
        <f t="shared" si="0"/>
        <v>-0.0990990990990991</v>
      </c>
      <c r="M14" s="57">
        <f t="shared" si="0"/>
        <v>0.2916666666666667</v>
      </c>
      <c r="N14" s="58">
        <f t="shared" si="0"/>
        <v>-0.02962962962962963</v>
      </c>
      <c r="O14" s="59" t="s">
        <v>17</v>
      </c>
      <c r="Q14" s="24"/>
    </row>
    <row r="15" spans="1:17" ht="21.75" customHeight="1">
      <c r="A15" s="115"/>
      <c r="B15" s="49" t="s">
        <v>32</v>
      </c>
      <c r="C15" s="50">
        <v>9700</v>
      </c>
      <c r="D15" s="51">
        <v>1650</v>
      </c>
      <c r="E15" s="52">
        <f t="shared" si="2"/>
        <v>11350</v>
      </c>
      <c r="F15" s="86">
        <f>'[1]Sheet1'!$I$97</f>
        <v>7771</v>
      </c>
      <c r="G15" s="51">
        <f>'[1]Sheet1'!$I$69</f>
        <v>1550</v>
      </c>
      <c r="H15" s="52">
        <f t="shared" si="1"/>
        <v>9321</v>
      </c>
      <c r="I15" s="60"/>
      <c r="J15" s="61"/>
      <c r="K15" s="62"/>
      <c r="L15" s="56">
        <f t="shared" si="0"/>
        <v>-0.1988659793814433</v>
      </c>
      <c r="M15" s="57">
        <f t="shared" si="0"/>
        <v>-0.06060606060606061</v>
      </c>
      <c r="N15" s="58">
        <f t="shared" si="0"/>
        <v>-0.17876651982378855</v>
      </c>
      <c r="O15" s="59" t="s">
        <v>36</v>
      </c>
      <c r="Q15" s="24"/>
    </row>
    <row r="16" spans="1:17" ht="21.75" customHeight="1">
      <c r="A16" s="115"/>
      <c r="B16" s="49" t="s">
        <v>33</v>
      </c>
      <c r="C16" s="50">
        <v>11800</v>
      </c>
      <c r="D16" s="51">
        <v>400</v>
      </c>
      <c r="E16" s="52">
        <f t="shared" si="2"/>
        <v>12200</v>
      </c>
      <c r="F16" s="86">
        <f>'[1]Sheet1'!$J$97</f>
        <v>11750</v>
      </c>
      <c r="G16" s="51">
        <f>'[1]Sheet1'!$J$69</f>
        <v>1300</v>
      </c>
      <c r="H16" s="52">
        <f t="shared" si="1"/>
        <v>13050</v>
      </c>
      <c r="I16" s="63"/>
      <c r="J16" s="64"/>
      <c r="K16" s="65"/>
      <c r="L16" s="56">
        <f t="shared" si="0"/>
        <v>-0.00423728813559322</v>
      </c>
      <c r="M16" s="57">
        <f t="shared" si="0"/>
        <v>2.25</v>
      </c>
      <c r="N16" s="58">
        <f t="shared" si="0"/>
        <v>0.06967213114754098</v>
      </c>
      <c r="O16" s="59" t="s">
        <v>37</v>
      </c>
      <c r="Q16" s="24"/>
    </row>
    <row r="17" spans="1:17" ht="21.75" customHeight="1">
      <c r="A17" s="115"/>
      <c r="B17" s="49" t="s">
        <v>34</v>
      </c>
      <c r="C17" s="50">
        <v>11406</v>
      </c>
      <c r="D17" s="51">
        <v>900</v>
      </c>
      <c r="E17" s="52">
        <f t="shared" si="2"/>
        <v>12306</v>
      </c>
      <c r="F17" s="86">
        <f>'[1]Sheet1'!$K$97</f>
        <v>24500</v>
      </c>
      <c r="G17" s="51">
        <f>'[1]Sheet1'!$K$69</f>
        <v>1050</v>
      </c>
      <c r="H17" s="52">
        <f t="shared" si="1"/>
        <v>25550</v>
      </c>
      <c r="I17" s="60"/>
      <c r="J17" s="61"/>
      <c r="K17" s="62"/>
      <c r="L17" s="56">
        <f t="shared" si="0"/>
        <v>1.1479922847624058</v>
      </c>
      <c r="M17" s="66">
        <f t="shared" si="0"/>
        <v>0.16666666666666666</v>
      </c>
      <c r="N17" s="58">
        <f t="shared" si="0"/>
        <v>1.0762229806598407</v>
      </c>
      <c r="O17" s="59" t="s">
        <v>38</v>
      </c>
      <c r="Q17" s="24"/>
    </row>
    <row r="18" spans="1:17" ht="21.75" customHeight="1">
      <c r="A18" s="115"/>
      <c r="B18" s="49" t="s">
        <v>45</v>
      </c>
      <c r="C18" s="50">
        <v>17850</v>
      </c>
      <c r="D18" s="51">
        <v>750</v>
      </c>
      <c r="E18" s="52">
        <f t="shared" si="2"/>
        <v>18600</v>
      </c>
      <c r="F18" s="86">
        <f>'[1]Sheet1'!$L$97</f>
        <v>14500</v>
      </c>
      <c r="G18" s="51">
        <f>'[1]Sheet1'!$L$69</f>
        <v>800</v>
      </c>
      <c r="H18" s="52">
        <f t="shared" si="1"/>
        <v>15300</v>
      </c>
      <c r="I18" s="67"/>
      <c r="J18" s="68"/>
      <c r="K18" s="69"/>
      <c r="L18" s="56">
        <f t="shared" si="0"/>
        <v>-0.1876750700280112</v>
      </c>
      <c r="M18" s="57">
        <f t="shared" si="0"/>
        <v>0.06666666666666667</v>
      </c>
      <c r="N18" s="58">
        <f t="shared" si="0"/>
        <v>-0.1774193548387097</v>
      </c>
      <c r="O18" s="59" t="s">
        <v>39</v>
      </c>
      <c r="Q18" s="24"/>
    </row>
    <row r="19" spans="1:17" ht="21.75" customHeight="1" thickBot="1">
      <c r="A19" s="115"/>
      <c r="B19" s="49" t="s">
        <v>35</v>
      </c>
      <c r="C19" s="50">
        <v>8800</v>
      </c>
      <c r="D19" s="51">
        <v>1350</v>
      </c>
      <c r="E19" s="52">
        <f t="shared" si="2"/>
        <v>10150</v>
      </c>
      <c r="F19" s="86">
        <f>'[1]Sheet1'!$M$97</f>
        <v>10850</v>
      </c>
      <c r="G19" s="51">
        <f>'[1]Sheet1'!$M$69</f>
        <v>1600</v>
      </c>
      <c r="H19" s="52">
        <f t="shared" si="1"/>
        <v>12450</v>
      </c>
      <c r="I19" s="70"/>
      <c r="J19" s="71"/>
      <c r="K19" s="72"/>
      <c r="L19" s="56">
        <f t="shared" si="0"/>
        <v>0.23295454545454544</v>
      </c>
      <c r="M19" s="57">
        <f t="shared" si="0"/>
        <v>0.18518518518518517</v>
      </c>
      <c r="N19" s="58">
        <f t="shared" si="0"/>
        <v>0.22660098522167488</v>
      </c>
      <c r="O19" s="59" t="s">
        <v>40</v>
      </c>
      <c r="Q19" s="24"/>
    </row>
    <row r="20" spans="1:17" ht="22.5" customHeight="1" thickBot="1">
      <c r="A20" s="115"/>
      <c r="B20" s="73" t="s">
        <v>29</v>
      </c>
      <c r="C20" s="80">
        <f>SUM(C8:C19)</f>
        <v>143476</v>
      </c>
      <c r="D20" s="80">
        <f>SUM(D8:D19)</f>
        <v>11105</v>
      </c>
      <c r="E20" s="83">
        <f>SUM(C20:D20)</f>
        <v>154581</v>
      </c>
      <c r="F20" s="81">
        <f>SUM(F8:F19)</f>
        <v>142591</v>
      </c>
      <c r="G20" s="82">
        <f>SUM(G8:G19)</f>
        <v>17050</v>
      </c>
      <c r="H20" s="83">
        <f>SUM(F20:G20)</f>
        <v>159641</v>
      </c>
      <c r="I20" s="80">
        <f>SUM(I8:I13)</f>
        <v>1639</v>
      </c>
      <c r="J20" s="80">
        <f>SUM(J8:J13)</f>
        <v>1818</v>
      </c>
      <c r="K20" s="80">
        <f>SUM(K8:K13)</f>
        <v>3457</v>
      </c>
      <c r="L20" s="74">
        <f>(F20-C20)/C20</f>
        <v>-0.0061682790153056955</v>
      </c>
      <c r="M20" s="75">
        <f>(G20-D20)/D20</f>
        <v>0.535344439441693</v>
      </c>
      <c r="N20" s="76">
        <f>(H20-E20)/E20</f>
        <v>0.032733647731609965</v>
      </c>
      <c r="O20" s="77" t="s">
        <v>26</v>
      </c>
      <c r="Q20" s="24"/>
    </row>
    <row r="21" spans="1:15" ht="12.75">
      <c r="A21" s="115"/>
      <c r="B21" s="116" t="s">
        <v>49</v>
      </c>
      <c r="C21" s="116"/>
      <c r="D21" s="116"/>
      <c r="F21" s="84"/>
      <c r="G21" s="84"/>
      <c r="H21" s="84"/>
      <c r="M21" s="117" t="s">
        <v>50</v>
      </c>
      <c r="N21" s="117"/>
      <c r="O21" s="117"/>
    </row>
    <row r="22" spans="1:15" ht="12.75">
      <c r="A22" s="115"/>
      <c r="B22" s="116" t="s">
        <v>52</v>
      </c>
      <c r="C22" s="116"/>
      <c r="D22" s="116"/>
      <c r="F22" s="84"/>
      <c r="G22" s="84"/>
      <c r="H22" s="84"/>
      <c r="O22" s="79" t="s">
        <v>53</v>
      </c>
    </row>
    <row r="23" spans="1:15" ht="12.75">
      <c r="A23" s="115"/>
      <c r="F23" s="84"/>
      <c r="G23" s="84"/>
      <c r="H23" s="84"/>
      <c r="O23" s="22"/>
    </row>
    <row r="24" spans="1:15" ht="12.75">
      <c r="A24" s="115"/>
      <c r="F24" s="84"/>
      <c r="G24" s="84"/>
      <c r="H24" s="84"/>
      <c r="O24" s="22"/>
    </row>
    <row r="25" spans="1:15" ht="12.75">
      <c r="A25" s="115"/>
      <c r="F25" s="84"/>
      <c r="G25" s="84"/>
      <c r="H25" s="84"/>
      <c r="O25" s="22"/>
    </row>
    <row r="26" spans="1:15" ht="12.75">
      <c r="A26" s="115"/>
      <c r="F26" s="84"/>
      <c r="G26" s="84"/>
      <c r="H26" s="84"/>
      <c r="O26" s="22"/>
    </row>
    <row r="27" spans="1:15" ht="12.75">
      <c r="A27" s="115"/>
      <c r="F27" s="84"/>
      <c r="G27" s="84"/>
      <c r="H27" s="84"/>
      <c r="O27" s="22"/>
    </row>
    <row r="28" spans="1:15" ht="12.75">
      <c r="A28" s="115"/>
      <c r="O28" s="22"/>
    </row>
    <row r="29" spans="1:15" ht="12.75">
      <c r="A29" s="115"/>
      <c r="O29" s="22"/>
    </row>
    <row r="30" spans="1:15" ht="12.75">
      <c r="A30" s="115"/>
      <c r="O30" s="22"/>
    </row>
    <row r="31" ht="12.75">
      <c r="O31" s="22"/>
    </row>
  </sheetData>
  <sheetProtection formatCells="0" formatColumns="0" formatRows="0" insertColumns="0" insertRows="0" insertHyperlinks="0" deleteColumns="0" deleteRows="0" sort="0" autoFilter="0" pivotTables="0"/>
  <mergeCells count="14">
    <mergeCell ref="A1:A30"/>
    <mergeCell ref="B21:D21"/>
    <mergeCell ref="B22:D22"/>
    <mergeCell ref="M21:O21"/>
    <mergeCell ref="F4:H5"/>
    <mergeCell ref="O4:O7"/>
    <mergeCell ref="B1:O1"/>
    <mergeCell ref="B2:O2"/>
    <mergeCell ref="I5:K5"/>
    <mergeCell ref="I4:K4"/>
    <mergeCell ref="B4:B7"/>
    <mergeCell ref="C4:E5"/>
    <mergeCell ref="L4:N4"/>
    <mergeCell ref="L5:N5"/>
  </mergeCells>
  <printOptions horizontalCentered="1"/>
  <pageMargins left="0.17" right="0.2" top="0.99" bottom="0.24" header="0.64" footer="0.38"/>
  <pageSetup orientation="landscape" paperSize="9" r:id="rId1"/>
  <headerFooter alignWithMargins="0">
    <oddFooter xml:space="preserve">&amp;R    
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sara.s</cp:lastModifiedBy>
  <cp:lastPrinted>2009-06-29T10:16:52Z</cp:lastPrinted>
  <dcterms:created xsi:type="dcterms:W3CDTF">2003-07-07T10:02:20Z</dcterms:created>
  <dcterms:modified xsi:type="dcterms:W3CDTF">2010-02-11T07:03:04Z</dcterms:modified>
  <cp:category/>
  <cp:version/>
  <cp:contentType/>
  <cp:contentStatus/>
</cp:coreProperties>
</file>