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1730" windowHeight="9915" firstSheet="1" activeTab="1"/>
  </bookViews>
  <sheets>
    <sheet name="Sheet1" sheetId="1" r:id="rId1"/>
    <sheet name="shobak " sheetId="2" r:id="rId2"/>
  </sheets>
  <definedNames>
    <definedName name="_xlnm.Print_Area" localSheetId="0">'Sheet1'!$A$1:$V$13</definedName>
    <definedName name="_xlnm.Print_Area" localSheetId="1">'shobak '!$A$1:$M$21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<sst xmlns="http://schemas.openxmlformats.org/spreadsheetml/2006/main" count="93" uniqueCount="55">
  <si>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</si>
  <si>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</si>
  <si>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</si>
  <si>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</si>
  <si>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</si>
  <si>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</si>
  <si>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</si>
  <si>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</si>
  <si>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</si>
  <si>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</si>
  <si>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</si>
  <si>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</si>
  <si>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</si>
  <si>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</si>
  <si>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</si>
  <si>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</si>
  <si>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</si>
  <si>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</si>
  <si>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</si>
  <si>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</si>
  <si>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</si>
  <si>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</si>
  <si>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</si>
  <si>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</si>
  <si>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</si>
  <si>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</si>
  <si>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</si>
  <si>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</si>
  <si>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</si>
  <si>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</si>
  <si>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</si>
  <si>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Source : Ministry of Tourism &amp; Antiquities</t>
  </si>
  <si>
    <t xml:space="preserve"> التغير النسبي </t>
  </si>
  <si>
    <t>المصدر : وزارة السياحة والاثار</t>
  </si>
  <si>
    <t>جدول 21.5 عدد زوار قلعة الشوبك الشهري حسب الجنسية 2018-2019</t>
  </si>
  <si>
    <t>Table 5.21 Monthly Number of Visitors to Shubak Castel by Nationality, 2018-2019</t>
  </si>
  <si>
    <t>2019*</t>
  </si>
  <si>
    <t>Relative Change19/18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</si>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</sst>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0" fillId="38" borderId="0" xfId="0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10" fillId="38" borderId="0" xfId="0" applyFont="1" applyFill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3" fontId="14" fillId="38" borderId="17" xfId="0" applyNumberFormat="1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6" fillId="38" borderId="18" xfId="0" applyFont="1" applyFill="1" applyBorder="1" applyAlignment="1">
      <alignment/>
    </xf>
    <xf numFmtId="0" fontId="15" fillId="38" borderId="18" xfId="0" applyFont="1" applyFill="1" applyBorder="1" applyAlignment="1">
      <alignment horizontal="left"/>
    </xf>
    <xf numFmtId="0" fontId="16" fillId="38" borderId="19" xfId="0" applyFont="1" applyFill="1" applyBorder="1" applyAlignment="1">
      <alignment/>
    </xf>
    <xf numFmtId="208" fontId="14" fillId="38" borderId="20" xfId="0" applyNumberFormat="1" applyFont="1" applyFill="1" applyBorder="1" applyAlignment="1">
      <alignment horizontal="center"/>
    </xf>
    <xf numFmtId="208" fontId="14" fillId="38" borderId="21" xfId="0" applyNumberFormat="1" applyFont="1" applyFill="1" applyBorder="1" applyAlignment="1">
      <alignment horizontal="center"/>
    </xf>
    <xf numFmtId="208" fontId="14" fillId="38" borderId="17" xfId="0" applyNumberFormat="1" applyFont="1" applyFill="1" applyBorder="1" applyAlignment="1">
      <alignment horizontal="center"/>
    </xf>
    <xf numFmtId="0" fontId="15" fillId="38" borderId="19" xfId="0" applyFont="1" applyFill="1" applyBorder="1" applyAlignment="1">
      <alignment horizontal="left"/>
    </xf>
    <xf numFmtId="0" fontId="19" fillId="39" borderId="0" xfId="0" applyFont="1" applyFill="1" applyBorder="1" applyAlignment="1">
      <alignment horizontal="left"/>
    </xf>
    <xf numFmtId="0" fontId="21" fillId="38" borderId="0" xfId="0" applyFont="1" applyFill="1" applyAlignment="1">
      <alignment/>
    </xf>
    <xf numFmtId="0" fontId="10" fillId="38" borderId="22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39" borderId="13" xfId="0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center" vertical="center"/>
    </xf>
    <xf numFmtId="208" fontId="5" fillId="38" borderId="23" xfId="0" applyNumberFormat="1" applyFont="1" applyFill="1" applyBorder="1" applyAlignment="1">
      <alignment horizontal="center" vertical="center"/>
    </xf>
    <xf numFmtId="208" fontId="5" fillId="38" borderId="24" xfId="0" applyNumberFormat="1" applyFont="1" applyFill="1" applyBorder="1" applyAlignment="1">
      <alignment horizontal="center" vertical="center"/>
    </xf>
    <xf numFmtId="208" fontId="5" fillId="38" borderId="25" xfId="0" applyNumberFormat="1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horizontal="left" vertical="center"/>
    </xf>
    <xf numFmtId="3" fontId="19" fillId="38" borderId="0" xfId="0" applyNumberFormat="1" applyFont="1" applyFill="1" applyBorder="1" applyAlignment="1">
      <alignment horizontal="right"/>
    </xf>
    <xf numFmtId="0" fontId="19" fillId="38" borderId="0" xfId="0" applyFont="1" applyFill="1" applyBorder="1" applyAlignment="1">
      <alignment horizontal="left"/>
    </xf>
    <xf numFmtId="3" fontId="14" fillId="38" borderId="26" xfId="0" applyNumberFormat="1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3" fontId="14" fillId="38" borderId="30" xfId="0" applyNumberFormat="1" applyFont="1" applyFill="1" applyBorder="1" applyAlignment="1">
      <alignment horizontal="center"/>
    </xf>
    <xf numFmtId="3" fontId="14" fillId="38" borderId="18" xfId="0" applyNumberFormat="1" applyFont="1" applyFill="1" applyBorder="1" applyAlignment="1">
      <alignment horizontal="center"/>
    </xf>
    <xf numFmtId="3" fontId="14" fillId="38" borderId="19" xfId="0" applyNumberFormat="1" applyFont="1" applyFill="1" applyBorder="1" applyAlignment="1">
      <alignment horizontal="center"/>
    </xf>
    <xf numFmtId="0" fontId="10" fillId="38" borderId="0" xfId="0" applyFont="1" applyFill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20" fillId="38" borderId="0" xfId="0" applyFont="1" applyFill="1" applyAlignment="1">
      <alignment horizontal="right"/>
    </xf>
    <xf numFmtId="0" fontId="20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3" fillId="38" borderId="0" xfId="0" applyFont="1" applyFill="1" applyAlignment="1">
      <alignment horizont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59" t="s">
        <v>18</v>
      </c>
      <c r="C1" s="60"/>
      <c r="D1" s="61"/>
      <c r="E1" s="62" t="s">
        <v>1</v>
      </c>
      <c r="F1" s="63"/>
      <c r="G1" s="64"/>
      <c r="H1" s="59" t="s">
        <v>2</v>
      </c>
      <c r="I1" s="60"/>
      <c r="J1" s="61"/>
      <c r="K1" s="59" t="s">
        <v>3</v>
      </c>
      <c r="L1" s="60"/>
      <c r="M1" s="61"/>
      <c r="N1" s="59" t="s">
        <v>4</v>
      </c>
      <c r="O1" s="60"/>
      <c r="P1" s="61"/>
      <c r="Q1" s="59" t="s">
        <v>5</v>
      </c>
      <c r="R1" s="60"/>
      <c r="S1" s="61"/>
      <c r="T1" s="59" t="s">
        <v>6</v>
      </c>
      <c r="U1" s="60"/>
      <c r="V1" s="61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rightToLeft="1" tabSelected="1" zoomScalePageLayoutView="0" workbookViewId="0" topLeftCell="A4">
      <selection activeCell="E27" sqref="E27"/>
    </sheetView>
  </sheetViews>
  <sheetFormatPr defaultColWidth="9.140625" defaultRowHeight="12.75"/>
  <cols>
    <col min="1" max="1" width="9.140625" style="58" customWidth="1"/>
    <col min="2" max="8" width="9.140625" style="24" customWidth="1"/>
    <col min="9" max="11" width="9.140625" style="20" customWidth="1"/>
    <col min="12" max="14" width="9.140625" style="24" customWidth="1"/>
    <col min="15" max="15" width="9.140625" style="39" customWidth="1"/>
    <col min="16" max="16" width="9.140625" style="20" customWidth="1"/>
    <col min="17" max="17" width="9.140625" style="21" customWidth="1"/>
    <col min="18" max="16384" width="9.140625" style="20" customWidth="1"/>
  </cols>
  <sheetData>
    <row r="1" spans="1:15" s="22" customFormat="1" ht="15.75">
      <c r="A1" s="58"/>
      <c r="B1" s="67" t="s">
        <v>34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40"/>
      <c r="N1" s="40"/>
      <c r="O1" s="40"/>
    </row>
    <row r="2" spans="1:15" s="22" customFormat="1" ht="15.75">
      <c r="A2" s="58"/>
      <c r="B2" s="68" t="s">
        <v>35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41"/>
      <c r="N2" s="41"/>
      <c r="O2" s="41"/>
    </row>
    <row r="3" spans="1:15" s="22" customFormat="1" ht="13.5" thickBot="1">
      <c r="A3" s="58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4" s="29" customFormat="1" ht="15.75">
      <c r="A4" s="58"/>
      <c r="B4" s="69" t="s">
        <v>22</v>
      </c>
      <c r="C4" s="72">
        <v>2018</v>
      </c>
      <c r="D4" s="73"/>
      <c r="E4" s="74"/>
      <c r="F4" s="72" t="s">
        <v>36</v>
      </c>
      <c r="G4" s="73"/>
      <c r="H4" s="74"/>
      <c r="I4" s="78" t="s">
        <v>32</v>
      </c>
      <c r="J4" s="79"/>
      <c r="K4" s="80"/>
      <c r="L4" s="69" t="s">
        <v>24</v>
      </c>
      <c r="X4" s="20"/>
    </row>
    <row r="5" spans="1:12" s="24" customFormat="1" ht="13.5" thickBot="1">
      <c r="A5" s="58"/>
      <c r="B5" s="70"/>
      <c r="C5" s="75"/>
      <c r="D5" s="76"/>
      <c r="E5" s="77"/>
      <c r="F5" s="75"/>
      <c r="G5" s="76"/>
      <c r="H5" s="77"/>
      <c r="I5" s="81" t="s">
        <v>37</v>
      </c>
      <c r="J5" s="82"/>
      <c r="K5" s="83"/>
      <c r="L5" s="70"/>
    </row>
    <row r="6" spans="1:12" s="24" customFormat="1" ht="15">
      <c r="A6" s="58"/>
      <c r="B6" s="70"/>
      <c r="C6" s="51" t="s">
        <v>28</v>
      </c>
      <c r="D6" s="52" t="s">
        <v>29</v>
      </c>
      <c r="E6" s="53" t="s">
        <v>30</v>
      </c>
      <c r="F6" s="51" t="s">
        <v>28</v>
      </c>
      <c r="G6" s="52" t="s">
        <v>29</v>
      </c>
      <c r="H6" s="53" t="s">
        <v>30</v>
      </c>
      <c r="I6" s="51" t="s">
        <v>28</v>
      </c>
      <c r="J6" s="52" t="s">
        <v>29</v>
      </c>
      <c r="K6" s="53" t="s">
        <v>30</v>
      </c>
      <c r="L6" s="70"/>
    </row>
    <row r="7" spans="2:17" ht="21.75" customHeight="1" thickBot="1">
      <c r="B7" s="71"/>
      <c r="C7" s="25" t="s">
        <v>26</v>
      </c>
      <c r="D7" s="26" t="s">
        <v>27</v>
      </c>
      <c r="E7" s="27" t="s">
        <v>23</v>
      </c>
      <c r="F7" s="25" t="s">
        <v>26</v>
      </c>
      <c r="G7" s="54" t="s">
        <v>27</v>
      </c>
      <c r="H7" s="27" t="s">
        <v>23</v>
      </c>
      <c r="I7" s="25" t="s">
        <v>26</v>
      </c>
      <c r="J7" s="26" t="s">
        <v>27</v>
      </c>
      <c r="K7" s="27" t="s">
        <v>23</v>
      </c>
      <c r="L7" s="71"/>
      <c r="M7" s="20"/>
      <c r="N7" s="20"/>
      <c r="O7" s="20"/>
      <c r="Q7" s="20"/>
    </row>
    <row r="8" spans="2:17" ht="30.75" customHeight="1">
      <c r="B8" s="30" t="s">
        <v>38</v>
      </c>
      <c r="C8" s="50">
        <v>430</v>
      </c>
      <c r="D8" s="56">
        <v>0</v>
      </c>
      <c r="E8" s="28">
        <v>430</v>
      </c>
      <c r="F8" s="50">
        <v>2231</v>
      </c>
      <c r="G8" s="56">
        <v>302</v>
      </c>
      <c r="H8" s="55">
        <v>2533</v>
      </c>
      <c r="I8" s="33">
        <v>4.188372093023256</v>
      </c>
      <c r="J8" s="34" t="e">
        <v>#DIV/0!</v>
      </c>
      <c r="K8" s="35">
        <v>4.890697674418605</v>
      </c>
      <c r="L8" s="31" t="s">
        <v>11</v>
      </c>
      <c r="M8" s="20"/>
      <c r="N8" s="20"/>
      <c r="O8" s="20"/>
      <c r="Q8" s="20"/>
    </row>
    <row r="9" spans="2:17" ht="30.75" customHeight="1">
      <c r="B9" s="32" t="s">
        <v>39</v>
      </c>
      <c r="C9" s="50">
        <v>1120</v>
      </c>
      <c r="D9" s="57">
        <v>50</v>
      </c>
      <c r="E9" s="28">
        <v>1170</v>
      </c>
      <c r="F9" s="50">
        <v>2194</v>
      </c>
      <c r="G9" s="57">
        <v>0</v>
      </c>
      <c r="H9" s="55">
        <v>2194</v>
      </c>
      <c r="I9" s="33">
        <v>0.9589285714285715</v>
      </c>
      <c r="J9" s="34">
        <v>-1</v>
      </c>
      <c r="K9" s="35">
        <v>0.8752136752136752</v>
      </c>
      <c r="L9" s="36" t="s">
        <v>12</v>
      </c>
      <c r="M9" s="20"/>
      <c r="N9" s="20"/>
      <c r="O9" s="20"/>
      <c r="Q9" s="20"/>
    </row>
    <row r="10" spans="2:17" ht="30.75" customHeight="1">
      <c r="B10" s="32" t="s">
        <v>40</v>
      </c>
      <c r="C10" s="50">
        <v>2231</v>
      </c>
      <c r="D10" s="57">
        <v>603</v>
      </c>
      <c r="E10" s="28">
        <v>2834</v>
      </c>
      <c r="F10" s="50">
        <v>2363</v>
      </c>
      <c r="G10" s="57">
        <v>0</v>
      </c>
      <c r="H10" s="55">
        <v>2363</v>
      </c>
      <c r="I10" s="33">
        <v>0.05916629314208875</v>
      </c>
      <c r="J10" s="34">
        <v>-1</v>
      </c>
      <c r="K10" s="35">
        <v>-0.16619618913196896</v>
      </c>
      <c r="L10" s="36" t="s">
        <v>13</v>
      </c>
      <c r="M10" s="20"/>
      <c r="N10" s="20"/>
      <c r="O10" s="20"/>
      <c r="Q10" s="20"/>
    </row>
    <row r="11" spans="2:17" ht="30.75" customHeight="1">
      <c r="B11" s="32" t="s">
        <v>41</v>
      </c>
      <c r="C11" s="50">
        <v>5001</v>
      </c>
      <c r="D11" s="57">
        <v>1820</v>
      </c>
      <c r="E11" s="28">
        <v>6821</v>
      </c>
      <c r="F11" s="50">
        <v>12195</v>
      </c>
      <c r="G11" s="57">
        <v>0</v>
      </c>
      <c r="H11" s="55">
        <v>12195</v>
      </c>
      <c r="I11" s="33">
        <v>1.4385122975404918</v>
      </c>
      <c r="J11" s="34">
        <v>-1</v>
      </c>
      <c r="K11" s="35">
        <v>0.7878610174461222</v>
      </c>
      <c r="L11" s="36" t="s">
        <v>14</v>
      </c>
      <c r="M11" s="20"/>
      <c r="N11" s="20"/>
      <c r="O11" s="20"/>
      <c r="Q11" s="20"/>
    </row>
    <row r="12" spans="2:17" ht="30" customHeight="1">
      <c r="B12" s="32" t="s">
        <v>42</v>
      </c>
      <c r="C12" s="50">
        <v>1419</v>
      </c>
      <c r="D12" s="57">
        <v>300</v>
      </c>
      <c r="E12" s="28">
        <v>1719</v>
      </c>
      <c r="F12" s="50">
        <v>5692</v>
      </c>
      <c r="G12" s="57">
        <v>329</v>
      </c>
      <c r="H12" s="55">
        <v>6021</v>
      </c>
      <c r="I12" s="33">
        <v>3.011275546159267</v>
      </c>
      <c r="J12" s="34">
        <v>0.09666666666666666</v>
      </c>
      <c r="K12" s="35">
        <v>2.5026178010471205</v>
      </c>
      <c r="L12" s="36" t="s">
        <v>15</v>
      </c>
      <c r="M12" s="20"/>
      <c r="N12" s="20"/>
      <c r="O12" s="20"/>
      <c r="Q12" s="20"/>
    </row>
    <row r="13" spans="2:17" ht="30" customHeight="1">
      <c r="B13" s="32" t="s">
        <v>43</v>
      </c>
      <c r="C13" s="50">
        <v>1110</v>
      </c>
      <c r="D13" s="57">
        <v>230</v>
      </c>
      <c r="E13" s="28">
        <v>1340</v>
      </c>
      <c r="F13" s="50">
        <v>2145</v>
      </c>
      <c r="G13" s="57">
        <v>0</v>
      </c>
      <c r="H13" s="55">
        <v>2145</v>
      </c>
      <c r="I13" s="33">
        <v>0.9324324324324325</v>
      </c>
      <c r="J13" s="34">
        <v>-1</v>
      </c>
      <c r="K13" s="35">
        <v>0.6007462686567164</v>
      </c>
      <c r="L13" s="36" t="s">
        <v>16</v>
      </c>
      <c r="M13" s="20"/>
      <c r="N13" s="20"/>
      <c r="O13" s="20"/>
      <c r="Q13" s="20"/>
    </row>
    <row r="14" spans="2:17" ht="30" customHeight="1">
      <c r="B14" s="32" t="s">
        <v>44</v>
      </c>
      <c r="C14" s="50">
        <v>1162</v>
      </c>
      <c r="D14" s="57">
        <v>29</v>
      </c>
      <c r="E14" s="28">
        <v>1191</v>
      </c>
      <c r="F14" s="50">
        <v>1545</v>
      </c>
      <c r="G14" s="57">
        <v>0</v>
      </c>
      <c r="H14" s="55">
        <v>1545</v>
      </c>
      <c r="I14" s="33">
        <v>0.32960413080895007</v>
      </c>
      <c r="J14" s="34">
        <v>-1</v>
      </c>
      <c r="K14" s="35">
        <v>0.2972292191435768</v>
      </c>
      <c r="L14" s="36" t="s">
        <v>17</v>
      </c>
      <c r="M14" s="20"/>
      <c r="N14" s="20"/>
      <c r="O14" s="20"/>
      <c r="Q14" s="20"/>
    </row>
    <row r="15" spans="2:17" ht="30" customHeight="1">
      <c r="B15" s="32" t="s">
        <v>45</v>
      </c>
      <c r="C15" s="50">
        <v>1375</v>
      </c>
      <c r="D15" s="57">
        <v>150</v>
      </c>
      <c r="E15" s="28">
        <v>1525</v>
      </c>
      <c r="F15" s="50">
        <v>1627</v>
      </c>
      <c r="G15" s="57">
        <v>471</v>
      </c>
      <c r="H15" s="55">
        <v>2098</v>
      </c>
      <c r="I15" s="33">
        <v>0.18327272727272728</v>
      </c>
      <c r="J15" s="34">
        <v>2.14</v>
      </c>
      <c r="K15" s="35">
        <v>0.37573770491803277</v>
      </c>
      <c r="L15" s="36" t="s">
        <v>46</v>
      </c>
      <c r="M15" s="20"/>
      <c r="N15" s="20"/>
      <c r="O15" s="20"/>
      <c r="Q15" s="20"/>
    </row>
    <row r="16" spans="2:17" ht="30" customHeight="1">
      <c r="B16" s="32" t="s">
        <v>47</v>
      </c>
      <c r="C16" s="50">
        <v>2888</v>
      </c>
      <c r="D16" s="57">
        <v>160</v>
      </c>
      <c r="E16" s="28">
        <v>3048</v>
      </c>
      <c r="F16" s="50">
        <v>3745</v>
      </c>
      <c r="G16" s="57">
        <v>0</v>
      </c>
      <c r="H16" s="55">
        <v>3745</v>
      </c>
      <c r="I16" s="33">
        <v>0.29674515235457066</v>
      </c>
      <c r="J16" s="34">
        <v>-1</v>
      </c>
      <c r="K16" s="35">
        <v>0.2286745406824147</v>
      </c>
      <c r="L16" s="36" t="s">
        <v>48</v>
      </c>
      <c r="M16" s="20"/>
      <c r="N16" s="20"/>
      <c r="O16" s="20"/>
      <c r="Q16" s="20"/>
    </row>
    <row r="17" spans="2:17" ht="30" customHeight="1">
      <c r="B17" s="32" t="s">
        <v>49</v>
      </c>
      <c r="C17" s="50">
        <v>5795</v>
      </c>
      <c r="D17" s="57">
        <v>250</v>
      </c>
      <c r="E17" s="28">
        <v>6045</v>
      </c>
      <c r="F17" s="50">
        <v>7716</v>
      </c>
      <c r="G17" s="57">
        <v>233</v>
      </c>
      <c r="H17" s="55">
        <v>7949</v>
      </c>
      <c r="I17" s="33">
        <v>0.33149266609145817</v>
      </c>
      <c r="J17" s="34">
        <v>-0.068</v>
      </c>
      <c r="K17" s="35">
        <v>0.3149710504549214</v>
      </c>
      <c r="L17" s="36" t="s">
        <v>50</v>
      </c>
      <c r="M17" s="20"/>
      <c r="N17" s="20"/>
      <c r="O17" s="20"/>
      <c r="Q17" s="20"/>
    </row>
    <row r="18" spans="2:17" ht="30" customHeight="1">
      <c r="B18" s="32" t="s">
        <v>51</v>
      </c>
      <c r="C18" s="50">
        <v>5665</v>
      </c>
      <c r="D18" s="57">
        <v>20</v>
      </c>
      <c r="E18" s="28">
        <v>5685</v>
      </c>
      <c r="F18" s="50">
        <v>6330</v>
      </c>
      <c r="G18" s="57">
        <v>130</v>
      </c>
      <c r="H18" s="55">
        <v>6460</v>
      </c>
      <c r="I18" s="33">
        <v>0.11738746690203</v>
      </c>
      <c r="J18" s="34">
        <v>5.5</v>
      </c>
      <c r="K18" s="35">
        <v>0.1363236587510994</v>
      </c>
      <c r="L18" s="36" t="s">
        <v>52</v>
      </c>
      <c r="M18" s="20"/>
      <c r="N18" s="20"/>
      <c r="O18" s="20"/>
      <c r="Q18" s="20"/>
    </row>
    <row r="19" spans="2:17" ht="30.75" customHeight="1" thickBot="1">
      <c r="B19" s="32" t="s">
        <v>53</v>
      </c>
      <c r="C19" s="50">
        <v>992</v>
      </c>
      <c r="D19" s="57">
        <v>64</v>
      </c>
      <c r="E19" s="28">
        <v>1056</v>
      </c>
      <c r="F19" s="50">
        <v>4285</v>
      </c>
      <c r="G19" s="57">
        <v>0</v>
      </c>
      <c r="H19" s="55">
        <v>4285</v>
      </c>
      <c r="I19" s="33">
        <v>3.319556451612903</v>
      </c>
      <c r="J19" s="34">
        <v>-1</v>
      </c>
      <c r="K19" s="35">
        <v>3.0577651515151514</v>
      </c>
      <c r="L19" s="36" t="s">
        <v>54</v>
      </c>
      <c r="M19" s="20"/>
      <c r="N19" s="20"/>
      <c r="O19" s="20"/>
      <c r="Q19" s="20"/>
    </row>
    <row r="20" spans="2:17" ht="41.25" customHeight="1" thickBot="1">
      <c r="B20" s="42" t="s">
        <v>25</v>
      </c>
      <c r="C20" s="43">
        <f>SUM(C8:C19)</f>
        <v>29188</v>
      </c>
      <c r="D20" s="43">
        <f>SUM(D8:D19)</f>
        <v>3676</v>
      </c>
      <c r="E20" s="43">
        <f>SUM(E8:E19)</f>
        <v>32864</v>
      </c>
      <c r="F20" s="43">
        <f>SUM(F8:F19)</f>
        <v>52068</v>
      </c>
      <c r="G20" s="43">
        <f>SUM(G8:G19)</f>
        <v>1465</v>
      </c>
      <c r="H20" s="43">
        <f>SUM(H8:H19)</f>
        <v>53533</v>
      </c>
      <c r="I20" s="44">
        <f>(F20-C20)/C20</f>
        <v>0.7838837878580238</v>
      </c>
      <c r="J20" s="45">
        <f>(G20-D20)/D20</f>
        <v>-0.6014689880304679</v>
      </c>
      <c r="K20" s="46">
        <f>(H20-E20)/E20</f>
        <v>0.6289252677702045</v>
      </c>
      <c r="L20" s="47" t="s">
        <v>23</v>
      </c>
      <c r="M20" s="20"/>
      <c r="N20" s="20"/>
      <c r="O20" s="20"/>
      <c r="Q20" s="20"/>
    </row>
    <row r="21" spans="1:13" s="38" customFormat="1" ht="12" customHeight="1">
      <c r="A21" s="58"/>
      <c r="B21" s="65" t="s">
        <v>33</v>
      </c>
      <c r="C21" s="65"/>
      <c r="D21" s="65"/>
      <c r="E21" s="37"/>
      <c r="F21" s="37"/>
      <c r="G21" s="37"/>
      <c r="H21" s="37"/>
      <c r="I21" s="48"/>
      <c r="J21" s="48"/>
      <c r="K21" s="66" t="s">
        <v>31</v>
      </c>
      <c r="L21" s="66"/>
      <c r="M21" s="66"/>
    </row>
    <row r="22" spans="12:15" ht="12.75">
      <c r="L22" s="49"/>
      <c r="O22" s="29"/>
    </row>
    <row r="23" ht="12.75">
      <c r="O23" s="29"/>
    </row>
    <row r="24" ht="12.75">
      <c r="O24" s="29"/>
    </row>
    <row r="25" ht="12.75">
      <c r="O25" s="29"/>
    </row>
    <row r="26" ht="12.75">
      <c r="O26" s="29"/>
    </row>
    <row r="27" ht="12.75">
      <c r="O27" s="29"/>
    </row>
    <row r="28" ht="12.75">
      <c r="O28" s="29"/>
    </row>
    <row r="29" ht="12.75">
      <c r="O29" s="29"/>
    </row>
    <row r="30" ht="12.75">
      <c r="O30" s="29"/>
    </row>
    <row r="31" ht="12.75">
      <c r="O31" s="29"/>
    </row>
  </sheetData>
  <sheetProtection/>
  <mergeCells count="10">
    <mergeCell ref="B21:D21"/>
    <mergeCell ref="K21:M21"/>
    <mergeCell ref="B1:L1"/>
    <mergeCell ref="B2:L2"/>
    <mergeCell ref="B4:B7"/>
    <mergeCell ref="C4:E5"/>
    <mergeCell ref="F4:H5"/>
    <mergeCell ref="I4:K4"/>
    <mergeCell ref="L4:L7"/>
    <mergeCell ref="I5:K5"/>
  </mergeCells>
  <printOptions/>
  <pageMargins left="0.7086614173228347" right="0.7086614173228347" top="0.37" bottom="0.3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2020-01-26T10:10:16Z</cp:lastPrinted>
  <dcterms:created xsi:type="dcterms:W3CDTF">2003-07-07T10:02:20Z</dcterms:created>
  <dcterms:modified xsi:type="dcterms:W3CDTF">2020-01-26T10:10:18Z</dcterms:modified>
  <cp:category/>
  <cp:version/>
  <cp:contentType/>
  <cp:contentStatus/>
</cp:coreProperties>
</file>