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5B598F13-6AD6-4050-8891-DAD0207FCEF2}" xr6:coauthVersionLast="36" xr6:coauthVersionMax="36" xr10:uidLastSave="{00000000-0000-0000-0000-000000000000}"/>
  <bookViews>
    <workbookView xWindow="0" yWindow="165" windowWidth="11100" windowHeight="9660" xr2:uid="{00000000-000D-0000-FFFF-FFFF00000000}"/>
  </bookViews>
  <sheets>
    <sheet name="الحلابات " sheetId="3" r:id="rId1"/>
  </sheets>
  <calcPr calcId="191029"/>
</workbook>
</file>

<file path=xl/calcChain.xml><?xml version="1.0" encoding="utf-8"?>
<calcChain xmlns="http://schemas.openxmlformats.org/spreadsheetml/2006/main">
  <c r="F19" i="3" l="1"/>
  <c r="D20" i="3"/>
  <c r="E20" i="3"/>
  <c r="F20" i="3"/>
  <c r="G20" i="3"/>
  <c r="H20" i="3"/>
  <c r="C20" i="3"/>
  <c r="F18" i="3" l="1"/>
  <c r="C8" i="3" l="1"/>
  <c r="F17" i="3" l="1"/>
  <c r="F16" i="3" l="1"/>
  <c r="F15" i="3" l="1"/>
  <c r="F14" i="3" l="1"/>
  <c r="F12" i="3" l="1"/>
  <c r="F11" i="3" l="1"/>
  <c r="F10" i="3" l="1"/>
  <c r="F9" i="3" l="1"/>
  <c r="F8" i="3" l="1"/>
  <c r="J20" i="3" l="1"/>
  <c r="K20" i="3" l="1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</calcChain>
</file>

<file path=xl/sharedStrings.xml><?xml version="1.0" encoding="utf-8"?>
<sst xmlns="http://schemas.openxmlformats.org/spreadsheetml/2006/main" count="54" uniqueCount="41">
  <si>
    <t xml:space="preserve"> التغير النسبي</t>
  </si>
  <si>
    <t>Month</t>
  </si>
  <si>
    <t>أجنبي</t>
  </si>
  <si>
    <t>أردني</t>
  </si>
  <si>
    <t>المجموع</t>
  </si>
  <si>
    <t>Foreign</t>
  </si>
  <si>
    <t>Jordanian</t>
  </si>
  <si>
    <t>Total</t>
  </si>
  <si>
    <t xml:space="preserve">المجموع </t>
  </si>
  <si>
    <t>المصدر : وزارة السياحة و الاثار</t>
  </si>
  <si>
    <t>Source : Ministry of Tourism &amp; Antiquities</t>
  </si>
  <si>
    <t>كانون ثاني</t>
  </si>
  <si>
    <t>January</t>
  </si>
  <si>
    <t>شباط</t>
  </si>
  <si>
    <t>February</t>
  </si>
  <si>
    <t>اذار</t>
  </si>
  <si>
    <t>March</t>
  </si>
  <si>
    <t>نيسان</t>
  </si>
  <si>
    <t>April</t>
  </si>
  <si>
    <t xml:space="preserve">ايار 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</si>
  <si>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</si>
  <si>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</si>
  <si>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</si>
  <si>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</si>
  <si>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</si>
  <si>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</si>
  <si>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</si>
  <si>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</si>
  <si>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</si>
  <si>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اول</t>
  </si>
  <si>
    <t>October</t>
  </si>
  <si>
    <t>تشرين ثاني</t>
  </si>
  <si>
    <t>November</t>
  </si>
  <si>
    <t>كانون اول</t>
  </si>
  <si>
    <t>December</t>
  </si>
  <si>
    <t xml:space="preserve">الشهر </t>
  </si>
  <si>
    <t>جدول 25.5 عدد زوار قصر الحلابات الشهري حسب الجنسية 2024 - 2025*</t>
  </si>
  <si>
    <t>Table 5.25 Monthly Number of Visitors to AL-Hlabat Castel by Nationality 2024 -2025*</t>
  </si>
  <si>
    <t>2025*</t>
  </si>
  <si>
    <t>Relative Change</t>
  </si>
  <si>
    <t>*أولية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</si>
</sst>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sz val="10"/>
      <name val="MS Sans Serif"/>
      <family val="2"/>
      <charset val="178"/>
    </font>
    <font>
      <b/>
      <sz val="11"/>
      <name val="Arial"/>
      <family val="2"/>
    </font>
    <font>
      <sz val="10"/>
      <name val="MS Sans Serif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</cellStyleXfs>
  <cellXfs count="66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5" borderId="0" xfId="0" applyFont="1" applyFill="1" applyBorder="1" applyAlignment="1">
      <alignment horizontal="right" readingOrder="2"/>
    </xf>
    <xf numFmtId="0" fontId="7" fillId="2" borderId="0" xfId="0" applyFont="1" applyFill="1" applyBorder="1" applyAlignment="1">
      <alignment horizontal="left"/>
    </xf>
    <xf numFmtId="0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textRotation="90" readingOrder="1"/>
    </xf>
    <xf numFmtId="0" fontId="2" fillId="2" borderId="0" xfId="1" applyFont="1" applyFill="1" applyAlignment="1"/>
    <xf numFmtId="3" fontId="3" fillId="2" borderId="0" xfId="0" applyNumberFormat="1" applyFont="1" applyFill="1"/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readingOrder="2"/>
    </xf>
    <xf numFmtId="3" fontId="3" fillId="3" borderId="0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9" xr:uid="{FB9D9EAE-43FD-4744-84BE-12ADE0EA063C}"/>
    <cellStyle name="Normal 2 3" xfId="4" xr:uid="{00000000-0005-0000-0000-000003000000}"/>
    <cellStyle name="Normal 2 4" xfId="6" xr:uid="{00000000-0005-0000-0000-000004000000}"/>
    <cellStyle name="Normal 2 5" xfId="7" xr:uid="{00000000-0005-0000-0000-000001000000}"/>
    <cellStyle name="Normal 3" xfId="3" xr:uid="{00000000-0005-0000-0000-000005000000}"/>
    <cellStyle name="Normal 3 2" xfId="8" xr:uid="{CCD3CCA2-EC5C-464B-9EDA-60F53921CE9F}"/>
    <cellStyle name="Normal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rightToLeft="1" tabSelected="1" workbookViewId="0">
      <selection activeCell="F19" sqref="F19"/>
    </sheetView>
  </sheetViews>
  <sheetFormatPr defaultColWidth="9" defaultRowHeight="12.75"/>
  <cols>
    <col min="1" max="1" width="3.85546875" style="3" customWidth="1"/>
    <col min="2" max="2" width="9" style="4"/>
    <col min="3" max="5" width="9" style="4" customWidth="1"/>
    <col min="6" max="8" width="9" style="4"/>
    <col min="9" max="9" width="9" style="3"/>
    <col min="10" max="10" width="11" style="3" customWidth="1"/>
    <col min="11" max="11" width="9" style="3"/>
    <col min="12" max="12" width="12" style="4" customWidth="1"/>
    <col min="13" max="13" width="9" style="4"/>
    <col min="14" max="16384" width="9" style="3"/>
  </cols>
  <sheetData>
    <row r="1" spans="1:19" s="1" customFormat="1" ht="22.5" customHeight="1">
      <c r="A1" s="8"/>
      <c r="B1" s="51" t="s">
        <v>36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7"/>
    </row>
    <row r="2" spans="1:19" s="1" customFormat="1" ht="15.75" customHeight="1">
      <c r="A2" s="8"/>
      <c r="B2" s="51" t="s">
        <v>37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9"/>
    </row>
    <row r="3" spans="1:19" s="1" customFormat="1" ht="13.5" customHeight="1" thickBot="1">
      <c r="A3" s="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7"/>
    </row>
    <row r="4" spans="1:19" s="2" customFormat="1" ht="15.75" customHeight="1">
      <c r="A4" s="8"/>
      <c r="B4" s="53" t="s">
        <v>35</v>
      </c>
      <c r="C4" s="57">
        <v>2024</v>
      </c>
      <c r="D4" s="58"/>
      <c r="E4" s="59"/>
      <c r="F4" s="57" t="s">
        <v>38</v>
      </c>
      <c r="G4" s="58"/>
      <c r="H4" s="59"/>
      <c r="I4" s="58" t="s">
        <v>0</v>
      </c>
      <c r="J4" s="58"/>
      <c r="K4" s="59"/>
      <c r="L4" s="53" t="s">
        <v>1</v>
      </c>
      <c r="S4" s="3"/>
    </row>
    <row r="5" spans="1:19" s="4" customFormat="1" ht="13.5" customHeight="1" thickBot="1">
      <c r="A5" s="8"/>
      <c r="B5" s="54"/>
      <c r="C5" s="60"/>
      <c r="D5" s="61"/>
      <c r="E5" s="62"/>
      <c r="F5" s="60"/>
      <c r="G5" s="61"/>
      <c r="H5" s="62"/>
      <c r="I5" s="64" t="s">
        <v>39</v>
      </c>
      <c r="J5" s="64"/>
      <c r="K5" s="65"/>
      <c r="L5" s="54"/>
    </row>
    <row r="6" spans="1:19" s="4" customFormat="1" ht="14.25" customHeight="1">
      <c r="A6" s="8"/>
      <c r="B6" s="55"/>
      <c r="C6" s="11" t="s">
        <v>2</v>
      </c>
      <c r="D6" s="32" t="s">
        <v>3</v>
      </c>
      <c r="E6" s="38" t="s">
        <v>4</v>
      </c>
      <c r="F6" s="32" t="s">
        <v>2</v>
      </c>
      <c r="G6" s="38" t="s">
        <v>3</v>
      </c>
      <c r="H6" s="32" t="s">
        <v>4</v>
      </c>
      <c r="I6" s="12" t="s">
        <v>2</v>
      </c>
      <c r="J6" s="32" t="s">
        <v>3</v>
      </c>
      <c r="K6" s="32" t="s">
        <v>4</v>
      </c>
      <c r="L6" s="54"/>
    </row>
    <row r="7" spans="1:19" ht="27.75" customHeight="1" thickBot="1">
      <c r="A7" s="8"/>
      <c r="B7" s="56"/>
      <c r="C7" s="13" t="s">
        <v>5</v>
      </c>
      <c r="D7" s="33" t="s">
        <v>6</v>
      </c>
      <c r="E7" s="39" t="s">
        <v>7</v>
      </c>
      <c r="F7" s="40" t="s">
        <v>5</v>
      </c>
      <c r="G7" s="39" t="s">
        <v>6</v>
      </c>
      <c r="H7" s="33" t="s">
        <v>7</v>
      </c>
      <c r="I7" s="14" t="s">
        <v>5</v>
      </c>
      <c r="J7" s="40" t="s">
        <v>6</v>
      </c>
      <c r="K7" s="40" t="s">
        <v>7</v>
      </c>
      <c r="L7" s="63"/>
      <c r="M7" s="3"/>
    </row>
    <row r="8" spans="1:19" ht="27" customHeight="1">
      <c r="A8" s="8"/>
      <c r="B8" s="15" t="s">
        <v>11</v>
      </c>
      <c r="C8" s="16">
        <f>E8-D8</f>
        <v>176</v>
      </c>
      <c r="D8" s="34">
        <v>730</v>
      </c>
      <c r="E8" s="28">
        <v>906</v>
      </c>
      <c r="F8" s="35">
        <f>H8-G8</f>
        <v>307</v>
      </c>
      <c r="G8" s="28">
        <v>728</v>
      </c>
      <c r="H8" s="34">
        <v>1035</v>
      </c>
      <c r="I8" s="17">
        <f>(F8-C8)/C8</f>
        <v>0.74431818181818177</v>
      </c>
      <c r="J8" s="41">
        <f t="shared" ref="J8:K19" si="0">(G8-D8)/D8</f>
        <v>-2.7397260273972603E-3</v>
      </c>
      <c r="K8" s="41">
        <f t="shared" si="0"/>
        <v>0.14238410596026491</v>
      </c>
      <c r="L8" s="18" t="s">
        <v>12</v>
      </c>
      <c r="M8" s="3"/>
    </row>
    <row r="9" spans="1:19" ht="24.75" customHeight="1">
      <c r="A9" s="8"/>
      <c r="B9" s="19" t="s">
        <v>13</v>
      </c>
      <c r="C9" s="20">
        <v>295</v>
      </c>
      <c r="D9" s="35">
        <v>382</v>
      </c>
      <c r="E9" s="29">
        <v>677</v>
      </c>
      <c r="F9" s="35">
        <f>H9-G9</f>
        <v>165</v>
      </c>
      <c r="G9" s="29">
        <v>403</v>
      </c>
      <c r="H9" s="35">
        <v>568</v>
      </c>
      <c r="I9" s="17">
        <f>(F9-C9)/C9</f>
        <v>-0.44067796610169491</v>
      </c>
      <c r="J9" s="41">
        <f t="shared" si="0"/>
        <v>5.4973821989528798E-2</v>
      </c>
      <c r="K9" s="41">
        <f t="shared" si="0"/>
        <v>-0.16100443131462333</v>
      </c>
      <c r="L9" s="21" t="s">
        <v>14</v>
      </c>
      <c r="M9" s="3"/>
    </row>
    <row r="10" spans="1:19" ht="24.75" customHeight="1">
      <c r="A10" s="8"/>
      <c r="B10" s="19" t="s">
        <v>15</v>
      </c>
      <c r="C10" s="20">
        <v>450</v>
      </c>
      <c r="D10" s="35">
        <v>377</v>
      </c>
      <c r="E10" s="29">
        <v>827</v>
      </c>
      <c r="F10" s="35">
        <f>H10-G10</f>
        <v>699</v>
      </c>
      <c r="G10" s="29">
        <v>342</v>
      </c>
      <c r="H10" s="35">
        <v>1041</v>
      </c>
      <c r="I10" s="17">
        <f t="shared" ref="I10:I19" si="1">(F10-C10)/C10</f>
        <v>0.55333333333333334</v>
      </c>
      <c r="J10" s="41">
        <f t="shared" si="0"/>
        <v>-9.2838196286472149E-2</v>
      </c>
      <c r="K10" s="41">
        <f t="shared" si="0"/>
        <v>0.25876662636033859</v>
      </c>
      <c r="L10" s="21" t="s">
        <v>16</v>
      </c>
      <c r="M10" s="3"/>
    </row>
    <row r="11" spans="1:19" ht="24.75" customHeight="1">
      <c r="A11" s="8"/>
      <c r="B11" s="19" t="s">
        <v>17</v>
      </c>
      <c r="C11" s="20">
        <v>1976</v>
      </c>
      <c r="D11" s="35">
        <v>345</v>
      </c>
      <c r="E11" s="29">
        <v>2321</v>
      </c>
      <c r="F11" s="35">
        <f>H11-G11</f>
        <v>1941</v>
      </c>
      <c r="G11" s="29">
        <v>638</v>
      </c>
      <c r="H11" s="35">
        <v>2579</v>
      </c>
      <c r="I11" s="17">
        <f t="shared" si="1"/>
        <v>-1.771255060728745E-2</v>
      </c>
      <c r="J11" s="41">
        <f t="shared" si="0"/>
        <v>0.8492753623188406</v>
      </c>
      <c r="K11" s="41">
        <f t="shared" si="0"/>
        <v>0.11115898319689789</v>
      </c>
      <c r="L11" s="21" t="s">
        <v>18</v>
      </c>
      <c r="M11" s="10"/>
    </row>
    <row r="12" spans="1:19" ht="24.75" customHeight="1">
      <c r="A12" s="8"/>
      <c r="B12" s="19" t="s">
        <v>19</v>
      </c>
      <c r="C12" s="20">
        <v>579</v>
      </c>
      <c r="D12" s="35">
        <v>362</v>
      </c>
      <c r="E12" s="29">
        <v>941</v>
      </c>
      <c r="F12" s="35">
        <f>H12-G12</f>
        <v>1172</v>
      </c>
      <c r="G12" s="29">
        <v>705</v>
      </c>
      <c r="H12" s="35">
        <v>1877</v>
      </c>
      <c r="I12" s="17">
        <f t="shared" si="1"/>
        <v>1.0241796200345423</v>
      </c>
      <c r="J12" s="41">
        <f t="shared" si="0"/>
        <v>0.9475138121546961</v>
      </c>
      <c r="K12" s="41">
        <f t="shared" si="0"/>
        <v>0.99468650371944745</v>
      </c>
      <c r="L12" s="21" t="s">
        <v>20</v>
      </c>
      <c r="M12" s="10"/>
    </row>
    <row r="13" spans="1:19" ht="24.75" customHeight="1">
      <c r="A13" s="8"/>
      <c r="B13" s="19" t="s">
        <v>21</v>
      </c>
      <c r="C13" s="20">
        <v>607</v>
      </c>
      <c r="D13" s="35">
        <v>162</v>
      </c>
      <c r="E13" s="29">
        <v>769</v>
      </c>
      <c r="F13" s="48">
        <v>1217</v>
      </c>
      <c r="G13" s="47">
        <v>599</v>
      </c>
      <c r="H13" s="48">
        <v>1816</v>
      </c>
      <c r="I13" s="17">
        <f t="shared" si="1"/>
        <v>1.0049423393739703</v>
      </c>
      <c r="J13" s="41">
        <f t="shared" si="0"/>
        <v>2.6975308641975309</v>
      </c>
      <c r="K13" s="41">
        <f t="shared" si="0"/>
        <v>1.3615084525357608</v>
      </c>
      <c r="L13" s="21" t="s">
        <v>22</v>
      </c>
      <c r="M13" s="10"/>
    </row>
    <row r="14" spans="1:19" ht="24.75" customHeight="1">
      <c r="A14" s="8"/>
      <c r="B14" s="19" t="s">
        <v>23</v>
      </c>
      <c r="C14" s="20">
        <v>341</v>
      </c>
      <c r="D14" s="35">
        <v>281</v>
      </c>
      <c r="E14" s="29">
        <v>622</v>
      </c>
      <c r="F14" s="35">
        <f>H14-G14</f>
        <v>115</v>
      </c>
      <c r="G14" s="29">
        <v>468</v>
      </c>
      <c r="H14" s="35">
        <v>583</v>
      </c>
      <c r="I14" s="17">
        <f t="shared" si="1"/>
        <v>-0.66275659824046917</v>
      </c>
      <c r="J14" s="41">
        <f t="shared" si="0"/>
        <v>0.66548042704626331</v>
      </c>
      <c r="K14" s="41">
        <f t="shared" si="0"/>
        <v>-6.2700964630225078E-2</v>
      </c>
      <c r="L14" s="21" t="s">
        <v>24</v>
      </c>
      <c r="M14" s="3"/>
    </row>
    <row r="15" spans="1:19" ht="24.75" customHeight="1">
      <c r="A15" s="8"/>
      <c r="B15" s="19" t="s">
        <v>25</v>
      </c>
      <c r="C15" s="20">
        <v>281</v>
      </c>
      <c r="D15" s="35">
        <v>235</v>
      </c>
      <c r="E15" s="29">
        <v>516</v>
      </c>
      <c r="F15" s="35">
        <f>H15-G15</f>
        <v>163</v>
      </c>
      <c r="G15" s="29">
        <v>406</v>
      </c>
      <c r="H15" s="35">
        <v>569</v>
      </c>
      <c r="I15" s="17">
        <f t="shared" si="1"/>
        <v>-0.41992882562277578</v>
      </c>
      <c r="J15" s="41">
        <f t="shared" si="0"/>
        <v>0.72765957446808516</v>
      </c>
      <c r="K15" s="41">
        <f t="shared" si="0"/>
        <v>0.10271317829457365</v>
      </c>
      <c r="L15" s="21" t="s">
        <v>26</v>
      </c>
      <c r="M15" s="10"/>
    </row>
    <row r="16" spans="1:19" ht="24.75" customHeight="1">
      <c r="A16" s="8"/>
      <c r="B16" s="19" t="s">
        <v>27</v>
      </c>
      <c r="C16" s="20">
        <v>618</v>
      </c>
      <c r="D16" s="35">
        <v>397</v>
      </c>
      <c r="E16" s="29">
        <v>1015</v>
      </c>
      <c r="F16" s="35">
        <f>H16-G16</f>
        <v>363</v>
      </c>
      <c r="G16" s="29">
        <v>499</v>
      </c>
      <c r="H16" s="35">
        <v>862</v>
      </c>
      <c r="I16" s="17">
        <f t="shared" si="1"/>
        <v>-0.41262135922330095</v>
      </c>
      <c r="J16" s="41">
        <f t="shared" si="0"/>
        <v>0.25692695214105793</v>
      </c>
      <c r="K16" s="41">
        <f t="shared" si="0"/>
        <v>-0.15073891625615762</v>
      </c>
      <c r="L16" s="21" t="s">
        <v>28</v>
      </c>
      <c r="M16" s="10"/>
    </row>
    <row r="17" spans="1:14" ht="24.75" customHeight="1">
      <c r="A17" s="8"/>
      <c r="B17" s="19" t="s">
        <v>29</v>
      </c>
      <c r="C17" s="20">
        <v>479</v>
      </c>
      <c r="D17" s="35">
        <v>300</v>
      </c>
      <c r="E17" s="29">
        <v>779</v>
      </c>
      <c r="F17" s="35">
        <f>H17-G17</f>
        <v>349</v>
      </c>
      <c r="G17" s="29">
        <v>632</v>
      </c>
      <c r="H17" s="35">
        <v>981</v>
      </c>
      <c r="I17" s="17">
        <f t="shared" si="1"/>
        <v>-0.27139874739039666</v>
      </c>
      <c r="J17" s="41">
        <f t="shared" si="0"/>
        <v>1.1066666666666667</v>
      </c>
      <c r="K17" s="41">
        <f t="shared" si="0"/>
        <v>0.25930680359435171</v>
      </c>
      <c r="L17" s="21" t="s">
        <v>30</v>
      </c>
      <c r="M17" s="3"/>
    </row>
    <row r="18" spans="1:14" ht="24.75" customHeight="1">
      <c r="A18" s="8"/>
      <c r="B18" s="19" t="s">
        <v>31</v>
      </c>
      <c r="C18" s="20">
        <v>568</v>
      </c>
      <c r="D18" s="36">
        <v>480</v>
      </c>
      <c r="E18" s="30">
        <v>1048</v>
      </c>
      <c r="F18" s="35">
        <f>H18-G18</f>
        <v>247</v>
      </c>
      <c r="G18" s="30">
        <v>624</v>
      </c>
      <c r="H18" s="36">
        <v>871</v>
      </c>
      <c r="I18" s="17">
        <f t="shared" si="1"/>
        <v>-0.5651408450704225</v>
      </c>
      <c r="J18" s="41">
        <f t="shared" si="0"/>
        <v>0.3</v>
      </c>
      <c r="K18" s="41">
        <f t="shared" si="0"/>
        <v>-0.16889312977099236</v>
      </c>
      <c r="L18" s="21" t="s">
        <v>32</v>
      </c>
      <c r="M18" s="3"/>
    </row>
    <row r="19" spans="1:14" ht="24.75" customHeight="1" thickBot="1">
      <c r="A19" s="8"/>
      <c r="B19" s="19" t="s">
        <v>33</v>
      </c>
      <c r="C19" s="22">
        <v>351</v>
      </c>
      <c r="D19" s="37">
        <v>438</v>
      </c>
      <c r="E19" s="31">
        <v>789</v>
      </c>
      <c r="F19" s="37">
        <f>H19-G19</f>
        <v>445</v>
      </c>
      <c r="G19" s="31">
        <v>502</v>
      </c>
      <c r="H19" s="37">
        <v>947</v>
      </c>
      <c r="I19" s="17">
        <f t="shared" si="1"/>
        <v>0.26780626780626782</v>
      </c>
      <c r="J19" s="42">
        <f t="shared" si="0"/>
        <v>0.14611872146118721</v>
      </c>
      <c r="K19" s="42">
        <f t="shared" si="0"/>
        <v>0.2002534854245881</v>
      </c>
      <c r="L19" s="21" t="s">
        <v>34</v>
      </c>
      <c r="M19" s="3"/>
    </row>
    <row r="20" spans="1:14" ht="45" customHeight="1" thickBot="1">
      <c r="A20" s="8"/>
      <c r="B20" s="23" t="s">
        <v>8</v>
      </c>
      <c r="C20" s="24">
        <f>SUM(C8:C19)</f>
        <v>6721</v>
      </c>
      <c r="D20" s="24">
        <f t="shared" ref="D20:H20" si="2">SUM(D8:D19)</f>
        <v>4489</v>
      </c>
      <c r="E20" s="24">
        <f t="shared" si="2"/>
        <v>11210</v>
      </c>
      <c r="F20" s="24">
        <f t="shared" si="2"/>
        <v>7183</v>
      </c>
      <c r="G20" s="24">
        <f t="shared" si="2"/>
        <v>6546</v>
      </c>
      <c r="H20" s="24">
        <f t="shared" si="2"/>
        <v>13729</v>
      </c>
      <c r="I20" s="25">
        <f>(F20-C20)/C20</f>
        <v>6.8739770867430439E-2</v>
      </c>
      <c r="J20" s="26">
        <f>(G20-D20)/D20</f>
        <v>0.45823123190020049</v>
      </c>
      <c r="K20" s="26">
        <f>(H20-E20)/E20</f>
        <v>0.22471008028545941</v>
      </c>
      <c r="L20" s="27" t="s">
        <v>7</v>
      </c>
      <c r="M20" s="3"/>
    </row>
    <row r="21" spans="1:14" ht="45" customHeight="1">
      <c r="A21" s="8"/>
      <c r="B21" s="46" t="s">
        <v>40</v>
      </c>
      <c r="C21" s="44"/>
      <c r="D21" s="44"/>
      <c r="E21" s="44"/>
      <c r="F21" s="44"/>
      <c r="G21" s="44"/>
      <c r="H21" s="44"/>
      <c r="I21" s="45"/>
      <c r="J21" s="45"/>
      <c r="K21" s="45"/>
      <c r="L21" s="43"/>
      <c r="M21" s="3"/>
    </row>
    <row r="22" spans="1:14">
      <c r="A22" s="8"/>
      <c r="B22" s="49" t="s">
        <v>9</v>
      </c>
      <c r="C22" s="49"/>
      <c r="D22" s="49"/>
      <c r="J22" s="50" t="s">
        <v>10</v>
      </c>
      <c r="K22" s="50"/>
      <c r="L22" s="50"/>
    </row>
    <row r="23" spans="1:14">
      <c r="A23" s="8"/>
      <c r="B23" s="5"/>
      <c r="N23" s="10"/>
    </row>
    <row r="24" spans="1:14">
      <c r="A24" s="8"/>
      <c r="L24" s="6"/>
    </row>
    <row r="25" spans="1:14">
      <c r="A25" s="8"/>
    </row>
    <row r="26" spans="1:14">
      <c r="A26" s="8"/>
    </row>
    <row r="27" spans="1:14">
      <c r="A27" s="8"/>
    </row>
    <row r="28" spans="1:14">
      <c r="A28" s="8"/>
    </row>
    <row r="29" spans="1:14">
      <c r="A29" s="8"/>
    </row>
    <row r="30" spans="1:14">
      <c r="A30" s="8"/>
    </row>
    <row r="31" spans="1:14">
      <c r="A31" s="8"/>
    </row>
    <row r="32" spans="1:14">
      <c r="A32" s="8"/>
    </row>
  </sheetData>
  <mergeCells count="10">
    <mergeCell ref="B22:D22"/>
    <mergeCell ref="J22:L22"/>
    <mergeCell ref="B1:L1"/>
    <mergeCell ref="B2:L3"/>
    <mergeCell ref="B4:B7"/>
    <mergeCell ref="C4:E5"/>
    <mergeCell ref="F4:H5"/>
    <mergeCell ref="I4:K4"/>
    <mergeCell ref="L4:L7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الحلابات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2026-01-05T08:54:35Z</dcterms:modified>
</cp:coreProperties>
</file>