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0" windowWidth="7740" windowHeight="8955" firstSheet="2" activeTab="2"/>
  </bookViews>
  <sheets>
    <sheet name="Sheet1" sheetId="1" r:id="rId1"/>
    <sheet name="Sheet2" sheetId="2" r:id="rId2"/>
    <sheet name="pet. 2008-2009" sheetId="3" r:id="rId3"/>
  </sheets>
  <externalReferences>
    <externalReference r:id="rId6"/>
    <externalReference r:id="rId7"/>
  </externalReferences>
  <definedNames>
    <definedName name="_xlnm.Print_Area" localSheetId="2">'pet. 2008-2009'!$A$1:$O$22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<sst xmlns="http://schemas.openxmlformats.org/spreadsheetml/2006/main" count="138" uniqueCount="64">
  <si>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</si>
  <si>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</si>
  <si>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</si>
  <si>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</si>
  <si>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</si>
  <si>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</si>
  <si>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</si>
  <si>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</si>
  <si>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</si>
  <si>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</si>
  <si>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</si>
  <si>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</si>
  <si>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</si>
  <si>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</si>
  <si>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</si>
  <si>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</si>
  <si>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</si>
  <si>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</si>
  <si>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</si>
  <si>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</si>
  <si>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</si>
  <si>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</si>
  <si>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</si>
  <si>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</si>
  <si>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</si>
  <si>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</si>
  <si>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</si>
  <si>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</si>
  <si>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</si>
  <si>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</si>
  <si>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</si>
  <si>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</si>
  <si>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</si>
  <si>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</si>
  <si>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</si>
  <si>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</si>
  <si>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</si>
  <si>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</si>
  <si>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</si>
  <si>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</si>
  <si>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</si>
  <si>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</si>
  <si>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</si>
  <si>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</si>
  <si>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</si>
  <si>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</si>
  <si>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</si>
  <si>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</si>
  <si>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</si>
  <si>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</si>
  <si>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</si>
  <si>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</si>
  <si>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</si>
  <si>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</si>
  <si>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</si>
  <si>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</si>
  <si>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</si>
  <si>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</si>
  <si>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</si>
  <si>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</si>
  <si>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</si>
  <si>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Relative Change 09/08</t>
  </si>
  <si>
    <t>Table  5.3  Monthly Number of Visitors to Petra by Nationality, 2008- 2009*</t>
  </si>
  <si>
    <t xml:space="preserve">جدول 3.5 عدد زوار مدينة البتراء الشهري حسب الجنسية 2008  - 2009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</si>
</sst>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/>
    </xf>
    <xf numFmtId="3" fontId="5" fillId="38" borderId="18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202" fontId="5" fillId="38" borderId="11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right"/>
    </xf>
    <xf numFmtId="202" fontId="12" fillId="38" borderId="20" xfId="0" applyNumberFormat="1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 horizontal="right"/>
    </xf>
    <xf numFmtId="202" fontId="12" fillId="38" borderId="21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right"/>
    </xf>
    <xf numFmtId="3" fontId="12" fillId="38" borderId="21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3" fontId="5" fillId="38" borderId="22" xfId="0" applyNumberFormat="1" applyFont="1" applyFill="1" applyBorder="1" applyAlignment="1">
      <alignment horizontal="right"/>
    </xf>
    <xf numFmtId="0" fontId="13" fillId="38" borderId="23" xfId="0" applyFont="1" applyFill="1" applyBorder="1" applyAlignment="1">
      <alignment horizontal="left"/>
    </xf>
    <xf numFmtId="0" fontId="13" fillId="38" borderId="24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23" xfId="0" applyFont="1" applyFill="1" applyBorder="1" applyAlignment="1">
      <alignment/>
    </xf>
    <xf numFmtId="0" fontId="14" fillId="38" borderId="24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right"/>
    </xf>
    <xf numFmtId="3" fontId="12" fillId="38" borderId="28" xfId="0" applyNumberFormat="1" applyFont="1" applyFill="1" applyBorder="1" applyAlignment="1">
      <alignment horizontal="right"/>
    </xf>
    <xf numFmtId="3" fontId="12" fillId="38" borderId="29" xfId="0" applyNumberFormat="1" applyFont="1" applyFill="1" applyBorder="1" applyAlignment="1">
      <alignment horizontal="right"/>
    </xf>
    <xf numFmtId="3" fontId="12" fillId="38" borderId="30" xfId="0" applyNumberFormat="1" applyFont="1" applyFill="1" applyBorder="1" applyAlignment="1">
      <alignment horizontal="right"/>
    </xf>
    <xf numFmtId="3" fontId="5" fillId="38" borderId="29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202" fontId="12" fillId="38" borderId="32" xfId="0" applyNumberFormat="1" applyFont="1" applyFill="1" applyBorder="1" applyAlignment="1">
      <alignment horizontal="center"/>
    </xf>
    <xf numFmtId="202" fontId="12" fillId="38" borderId="33" xfId="0" applyNumberFormat="1" applyFont="1" applyFill="1" applyBorder="1" applyAlignment="1">
      <alignment horizontal="center"/>
    </xf>
    <xf numFmtId="202" fontId="12" fillId="38" borderId="34" xfId="0" applyNumberFormat="1" applyFont="1" applyFill="1" applyBorder="1" applyAlignment="1">
      <alignment horizontal="center"/>
    </xf>
    <xf numFmtId="202" fontId="12" fillId="38" borderId="35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202" fontId="5" fillId="38" borderId="36" xfId="0" applyNumberFormat="1" applyFont="1" applyFill="1" applyBorder="1" applyAlignment="1">
      <alignment horizontal="center"/>
    </xf>
    <xf numFmtId="202" fontId="5" fillId="38" borderId="37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3" fontId="12" fillId="38" borderId="39" xfId="0" applyNumberFormat="1" applyFont="1" applyFill="1" applyBorder="1" applyAlignment="1">
      <alignment horizontal="right"/>
    </xf>
    <xf numFmtId="3" fontId="12" fillId="38" borderId="40" xfId="0" applyNumberFormat="1" applyFont="1" applyFill="1" applyBorder="1" applyAlignment="1">
      <alignment horizontal="right"/>
    </xf>
    <xf numFmtId="3" fontId="12" fillId="38" borderId="41" xfId="0" applyNumberFormat="1" applyFont="1" applyFill="1" applyBorder="1" applyAlignment="1">
      <alignment horizontal="right"/>
    </xf>
    <xf numFmtId="3" fontId="12" fillId="38" borderId="42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3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3" fontId="12" fillId="38" borderId="35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3" fontId="5" fillId="33" borderId="36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49" xfId="0" applyNumberFormat="1" applyFont="1" applyFill="1" applyBorder="1" applyAlignment="1">
      <alignment horizontal="center"/>
    </xf>
    <xf numFmtId="3" fontId="12" fillId="38" borderId="4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50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3" fontId="12" fillId="38" borderId="52" xfId="0" applyNumberFormat="1" applyFont="1" applyFill="1" applyBorder="1" applyAlignment="1">
      <alignment horizontal="center"/>
    </xf>
    <xf numFmtId="3" fontId="12" fillId="38" borderId="53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16" fillId="38" borderId="33" xfId="0" applyNumberFormat="1" applyFont="1" applyFill="1" applyBorder="1" applyAlignment="1">
      <alignment horizontal="center"/>
    </xf>
    <xf numFmtId="3" fontId="16" fillId="38" borderId="35" xfId="0" applyNumberFormat="1" applyFont="1" applyFill="1" applyBorder="1" applyAlignment="1">
      <alignment horizontal="center"/>
    </xf>
    <xf numFmtId="0" fontId="12" fillId="38" borderId="3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55" xfId="0" applyFont="1" applyFill="1" applyBorder="1" applyAlignment="1" quotePrefix="1">
      <alignment horizontal="center"/>
    </xf>
    <xf numFmtId="0" fontId="5" fillId="33" borderId="40" xfId="0" applyFont="1" applyFill="1" applyBorder="1" applyAlignment="1" quotePrefix="1">
      <alignment horizontal="center"/>
    </xf>
    <xf numFmtId="0" fontId="15" fillId="33" borderId="56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/>
    </xf>
    <xf numFmtId="0" fontId="15" fillId="33" borderId="50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 textRotation="91"/>
    </xf>
    <xf numFmtId="0" fontId="10" fillId="33" borderId="57" xfId="0" applyFont="1" applyFill="1" applyBorder="1" applyAlignment="1">
      <alignment horizontal="left" textRotation="91"/>
    </xf>
    <xf numFmtId="0" fontId="15" fillId="33" borderId="23" xfId="0" applyFont="1" applyFill="1" applyBorder="1" applyAlignment="1">
      <alignment horizontal="center" wrapText="1"/>
    </xf>
    <xf numFmtId="0" fontId="15" fillId="33" borderId="57" xfId="0" applyFont="1" applyFill="1" applyBorder="1" applyAlignment="1">
      <alignment horizontal="center" wrapText="1"/>
    </xf>
    <xf numFmtId="0" fontId="11" fillId="33" borderId="5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textRotation="91"/>
    </xf>
    <xf numFmtId="0" fontId="10" fillId="33" borderId="24" xfId="0" applyFont="1" applyFill="1" applyBorder="1" applyAlignment="1">
      <alignment horizontal="center" textRotation="91"/>
    </xf>
    <xf numFmtId="0" fontId="10" fillId="33" borderId="57" xfId="0" applyFont="1" applyFill="1" applyBorder="1" applyAlignment="1">
      <alignment horizontal="center" textRotation="91"/>
    </xf>
    <xf numFmtId="0" fontId="10" fillId="33" borderId="24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3" borderId="39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by%20nationalit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3978</v>
          </cell>
          <cell r="C68">
            <v>2825</v>
          </cell>
          <cell r="D68">
            <v>7709</v>
          </cell>
          <cell r="E68">
            <v>20819</v>
          </cell>
          <cell r="F68">
            <v>11131</v>
          </cell>
          <cell r="G68">
            <v>6319</v>
          </cell>
          <cell r="H68">
            <v>14828</v>
          </cell>
          <cell r="I68">
            <v>12267</v>
          </cell>
          <cell r="J68">
            <v>9200</v>
          </cell>
          <cell r="K68">
            <v>6621</v>
          </cell>
          <cell r="L68">
            <v>6380</v>
          </cell>
          <cell r="M68">
            <v>3505</v>
          </cell>
        </row>
        <row r="97">
          <cell r="B97">
            <v>36344</v>
          </cell>
          <cell r="C97">
            <v>33232</v>
          </cell>
          <cell r="D97">
            <v>62681</v>
          </cell>
          <cell r="E97">
            <v>81670</v>
          </cell>
          <cell r="F97">
            <v>57846</v>
          </cell>
          <cell r="G97">
            <v>35027</v>
          </cell>
          <cell r="H97">
            <v>30852</v>
          </cell>
          <cell r="I97">
            <v>37721</v>
          </cell>
          <cell r="J97">
            <v>51422</v>
          </cell>
          <cell r="K97">
            <v>99245</v>
          </cell>
          <cell r="L97">
            <v>80553</v>
          </cell>
          <cell r="M97">
            <v>54763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106" t="s">
        <v>19</v>
      </c>
      <c r="C1" s="107"/>
      <c r="D1" s="108"/>
      <c r="E1" s="109" t="s">
        <v>1</v>
      </c>
      <c r="F1" s="110"/>
      <c r="G1" s="111"/>
      <c r="H1" s="106" t="s">
        <v>2</v>
      </c>
      <c r="I1" s="107"/>
      <c r="J1" s="108"/>
      <c r="K1" s="106" t="s">
        <v>3</v>
      </c>
      <c r="L1" s="107"/>
      <c r="M1" s="108"/>
      <c r="N1" s="106" t="s">
        <v>4</v>
      </c>
      <c r="O1" s="107"/>
      <c r="P1" s="108"/>
      <c r="Q1" s="106" t="s">
        <v>5</v>
      </c>
      <c r="R1" s="107"/>
      <c r="S1" s="108"/>
      <c r="T1" s="106" t="s">
        <v>6</v>
      </c>
      <c r="U1" s="107"/>
      <c r="V1" s="10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72" customWidth="1"/>
    <col min="2" max="2" width="11.28125" style="71" customWidth="1"/>
    <col min="3" max="8" width="14.57421875" style="71" customWidth="1"/>
    <col min="9" max="9" width="16.140625" style="80" customWidth="1"/>
    <col min="10" max="10" width="9.140625" style="72" customWidth="1"/>
    <col min="11" max="11" width="9.140625" style="73" customWidth="1"/>
    <col min="12" max="16384" width="9.140625" style="72" customWidth="1"/>
  </cols>
  <sheetData>
    <row r="1" spans="1:9" s="69" customFormat="1" ht="26.25" customHeight="1">
      <c r="A1" s="115">
        <v>27</v>
      </c>
      <c r="B1" s="116" t="s">
        <v>59</v>
      </c>
      <c r="C1" s="116"/>
      <c r="D1" s="116"/>
      <c r="E1" s="116"/>
      <c r="F1" s="116"/>
      <c r="G1" s="116"/>
      <c r="H1" s="116"/>
      <c r="I1" s="116"/>
    </row>
    <row r="2" spans="1:9" s="69" customFormat="1" ht="18.75" customHeight="1">
      <c r="A2" s="115"/>
      <c r="B2" s="116" t="s">
        <v>60</v>
      </c>
      <c r="C2" s="116"/>
      <c r="D2" s="116"/>
      <c r="E2" s="116"/>
      <c r="F2" s="116"/>
      <c r="G2" s="116"/>
      <c r="H2" s="116"/>
      <c r="I2" s="116"/>
    </row>
    <row r="3" spans="1:9" s="69" customFormat="1" ht="18.75" customHeight="1" thickBot="1">
      <c r="A3" s="115"/>
      <c r="B3" s="32"/>
      <c r="C3" s="32"/>
      <c r="D3" s="32"/>
      <c r="E3" s="32"/>
      <c r="F3" s="32"/>
      <c r="G3" s="32"/>
      <c r="H3" s="32"/>
      <c r="I3" s="32"/>
    </row>
    <row r="4" spans="1:9" s="71" customFormat="1" ht="15" customHeight="1">
      <c r="A4" s="115"/>
      <c r="B4" s="117" t="s">
        <v>23</v>
      </c>
      <c r="C4" s="112" t="s">
        <v>54</v>
      </c>
      <c r="D4" s="113"/>
      <c r="E4" s="114" t="s">
        <v>57</v>
      </c>
      <c r="F4" s="113"/>
      <c r="G4" s="94" t="s">
        <v>48</v>
      </c>
      <c r="H4" s="121" t="s">
        <v>58</v>
      </c>
      <c r="I4" s="119" t="s">
        <v>28</v>
      </c>
    </row>
    <row r="5" spans="1:11" ht="19.5" customHeight="1" thickBot="1">
      <c r="A5" s="115"/>
      <c r="B5" s="118"/>
      <c r="C5" s="95" t="s">
        <v>55</v>
      </c>
      <c r="D5" s="58" t="s">
        <v>56</v>
      </c>
      <c r="E5" s="58" t="s">
        <v>55</v>
      </c>
      <c r="F5" s="58" t="s">
        <v>56</v>
      </c>
      <c r="G5" s="43" t="s">
        <v>27</v>
      </c>
      <c r="H5" s="122"/>
      <c r="I5" s="120"/>
      <c r="K5" s="72"/>
    </row>
    <row r="6" spans="1:11" ht="23.25" customHeight="1">
      <c r="A6" s="115"/>
      <c r="B6" s="38" t="s">
        <v>24</v>
      </c>
      <c r="C6" s="66">
        <v>19800</v>
      </c>
      <c r="D6" s="88">
        <v>67</v>
      </c>
      <c r="E6" s="33">
        <v>4800</v>
      </c>
      <c r="F6" s="91">
        <v>176</v>
      </c>
      <c r="G6" s="67">
        <f aca="true" t="shared" si="0" ref="G6:G16">SUM(C6:F6)</f>
        <v>24843</v>
      </c>
      <c r="H6" s="96">
        <v>414850</v>
      </c>
      <c r="I6" s="35" t="s">
        <v>11</v>
      </c>
      <c r="K6" s="72"/>
    </row>
    <row r="7" spans="1:11" ht="23.25" customHeight="1">
      <c r="A7" s="115"/>
      <c r="B7" s="39" t="s">
        <v>25</v>
      </c>
      <c r="C7" s="55">
        <v>20290</v>
      </c>
      <c r="D7" s="89">
        <v>53</v>
      </c>
      <c r="E7" s="31">
        <v>2000</v>
      </c>
      <c r="F7" s="92">
        <v>225</v>
      </c>
      <c r="G7" s="68">
        <f t="shared" si="0"/>
        <v>22568</v>
      </c>
      <c r="H7" s="97">
        <v>427265</v>
      </c>
      <c r="I7" s="36" t="s">
        <v>12</v>
      </c>
      <c r="K7" s="72"/>
    </row>
    <row r="8" spans="1:11" ht="23.25" customHeight="1">
      <c r="A8" s="115"/>
      <c r="B8" s="39" t="s">
        <v>26</v>
      </c>
      <c r="C8" s="55">
        <v>32050</v>
      </c>
      <c r="D8" s="89">
        <v>124</v>
      </c>
      <c r="E8" s="31">
        <v>4650</v>
      </c>
      <c r="F8" s="92">
        <v>5793</v>
      </c>
      <c r="G8" s="68">
        <f t="shared" si="0"/>
        <v>42617</v>
      </c>
      <c r="H8" s="97">
        <v>686200</v>
      </c>
      <c r="I8" s="36" t="s">
        <v>13</v>
      </c>
      <c r="K8" s="72"/>
    </row>
    <row r="9" spans="1:11" ht="23.25" customHeight="1">
      <c r="A9" s="115"/>
      <c r="B9" s="39" t="s">
        <v>29</v>
      </c>
      <c r="C9" s="55">
        <v>44900</v>
      </c>
      <c r="D9" s="89">
        <v>120</v>
      </c>
      <c r="E9" s="31">
        <v>8050</v>
      </c>
      <c r="F9" s="92">
        <v>15543</v>
      </c>
      <c r="G9" s="68">
        <f t="shared" si="0"/>
        <v>68613</v>
      </c>
      <c r="H9" s="97">
        <v>948450</v>
      </c>
      <c r="I9" s="36" t="s">
        <v>14</v>
      </c>
      <c r="K9" s="72"/>
    </row>
    <row r="10" spans="1:11" ht="23.25" customHeight="1">
      <c r="A10" s="115"/>
      <c r="B10" s="39" t="s">
        <v>36</v>
      </c>
      <c r="C10" s="55">
        <v>29950</v>
      </c>
      <c r="D10" s="89">
        <v>102</v>
      </c>
      <c r="E10" s="31">
        <v>4550</v>
      </c>
      <c r="F10" s="92">
        <v>1103</v>
      </c>
      <c r="G10" s="68">
        <f t="shared" si="0"/>
        <v>35705</v>
      </c>
      <c r="H10" s="97">
        <v>639875</v>
      </c>
      <c r="I10" s="36" t="s">
        <v>15</v>
      </c>
      <c r="K10" s="72"/>
    </row>
    <row r="11" spans="1:11" ht="23.25" customHeight="1">
      <c r="A11" s="115"/>
      <c r="B11" s="39" t="s">
        <v>37</v>
      </c>
      <c r="C11" s="55">
        <v>17183</v>
      </c>
      <c r="D11" s="89">
        <v>50</v>
      </c>
      <c r="E11" s="31">
        <v>3600</v>
      </c>
      <c r="F11" s="92">
        <v>194</v>
      </c>
      <c r="G11" s="68">
        <f t="shared" si="0"/>
        <v>21027</v>
      </c>
      <c r="H11" s="97">
        <v>355528</v>
      </c>
      <c r="I11" s="36" t="s">
        <v>16</v>
      </c>
      <c r="K11" s="72"/>
    </row>
    <row r="12" spans="1:11" ht="23.25" customHeight="1">
      <c r="A12" s="115"/>
      <c r="B12" s="39" t="s">
        <v>38</v>
      </c>
      <c r="C12" s="55">
        <v>12967</v>
      </c>
      <c r="D12" s="89">
        <v>186</v>
      </c>
      <c r="E12" s="31">
        <v>7600</v>
      </c>
      <c r="F12" s="92">
        <v>621</v>
      </c>
      <c r="G12" s="68">
        <f t="shared" si="0"/>
        <v>21374</v>
      </c>
      <c r="H12" s="97">
        <v>272072</v>
      </c>
      <c r="I12" s="36" t="s">
        <v>17</v>
      </c>
      <c r="K12" s="72"/>
    </row>
    <row r="13" spans="1:11" ht="23.25" customHeight="1">
      <c r="A13" s="115"/>
      <c r="B13" s="39" t="s">
        <v>39</v>
      </c>
      <c r="C13" s="55">
        <v>11850</v>
      </c>
      <c r="D13" s="89">
        <v>28</v>
      </c>
      <c r="E13" s="31">
        <v>10450</v>
      </c>
      <c r="F13" s="92">
        <v>385</v>
      </c>
      <c r="G13" s="68">
        <f t="shared" si="0"/>
        <v>22713</v>
      </c>
      <c r="H13" s="97">
        <v>255050</v>
      </c>
      <c r="I13" s="36" t="s">
        <v>31</v>
      </c>
      <c r="K13" s="72"/>
    </row>
    <row r="14" spans="1:11" ht="23.25" customHeight="1">
      <c r="A14" s="115"/>
      <c r="B14" s="39" t="s">
        <v>40</v>
      </c>
      <c r="C14" s="55">
        <v>12140</v>
      </c>
      <c r="D14" s="89">
        <v>59</v>
      </c>
      <c r="E14" s="31">
        <v>3550</v>
      </c>
      <c r="F14" s="92">
        <v>96</v>
      </c>
      <c r="G14" s="68">
        <f t="shared" si="0"/>
        <v>15845</v>
      </c>
      <c r="H14" s="97">
        <v>264745</v>
      </c>
      <c r="I14" s="36" t="s">
        <v>32</v>
      </c>
      <c r="K14" s="72"/>
    </row>
    <row r="15" spans="1:11" ht="23.25" customHeight="1">
      <c r="A15" s="115"/>
      <c r="B15" s="39" t="s">
        <v>41</v>
      </c>
      <c r="C15" s="55">
        <v>21200</v>
      </c>
      <c r="D15" s="89">
        <v>96</v>
      </c>
      <c r="E15" s="31">
        <v>5250</v>
      </c>
      <c r="F15" s="92">
        <v>48</v>
      </c>
      <c r="G15" s="68">
        <f t="shared" si="0"/>
        <v>26594</v>
      </c>
      <c r="H15" s="97">
        <v>476054</v>
      </c>
      <c r="I15" s="36" t="s">
        <v>33</v>
      </c>
      <c r="K15" s="72"/>
    </row>
    <row r="16" spans="1:11" ht="23.25" customHeight="1" thickBot="1">
      <c r="A16" s="115"/>
      <c r="B16" s="39" t="s">
        <v>42</v>
      </c>
      <c r="C16" s="55">
        <v>26400</v>
      </c>
      <c r="D16" s="89">
        <v>193</v>
      </c>
      <c r="E16" s="31">
        <v>3100</v>
      </c>
      <c r="F16" s="92">
        <v>2449</v>
      </c>
      <c r="G16" s="68">
        <f t="shared" si="0"/>
        <v>32142</v>
      </c>
      <c r="H16" s="97">
        <v>571250</v>
      </c>
      <c r="I16" s="36" t="s">
        <v>34</v>
      </c>
      <c r="K16" s="72"/>
    </row>
    <row r="17" spans="1:11" ht="23.25" customHeight="1" hidden="1" thickBot="1">
      <c r="A17" s="115"/>
      <c r="B17" s="39" t="s">
        <v>43</v>
      </c>
      <c r="C17" s="55">
        <f>'[1]Sheet1'!$M$97</f>
        <v>0</v>
      </c>
      <c r="D17" s="89"/>
      <c r="E17" s="31" t="e">
        <f>'[1]Sheet1'!$M$68</f>
        <v>#REF!</v>
      </c>
      <c r="F17" s="92"/>
      <c r="G17" s="68" t="e">
        <f>SUM(C17:E17)</f>
        <v>#REF!</v>
      </c>
      <c r="H17" s="97"/>
      <c r="I17" s="36" t="s">
        <v>35</v>
      </c>
      <c r="K17" s="72"/>
    </row>
    <row r="18" spans="1:11" ht="23.25" customHeight="1" thickBot="1">
      <c r="A18" s="115"/>
      <c r="B18" s="40" t="s">
        <v>30</v>
      </c>
      <c r="C18" s="81">
        <f>SUM(C6:C16)</f>
        <v>248730</v>
      </c>
      <c r="D18" s="90">
        <f>SUM(D6:D17)</f>
        <v>1078</v>
      </c>
      <c r="E18" s="82">
        <f>SUM(E6:E16)</f>
        <v>57600</v>
      </c>
      <c r="F18" s="93">
        <f>SUM(F6:F16)</f>
        <v>26633</v>
      </c>
      <c r="G18" s="83">
        <f>SUM(G6:G16)</f>
        <v>334041</v>
      </c>
      <c r="H18" s="98">
        <f>SUM(H6:H17)</f>
        <v>5311339</v>
      </c>
      <c r="I18" s="37" t="s">
        <v>27</v>
      </c>
      <c r="K18" s="72"/>
    </row>
    <row r="19" spans="1:9" ht="12.75">
      <c r="A19" s="115"/>
      <c r="B19" s="86" t="s">
        <v>49</v>
      </c>
      <c r="I19" s="87"/>
    </row>
    <row r="20" spans="1:9" ht="12.75">
      <c r="A20" s="115"/>
      <c r="B20" s="84" t="s">
        <v>52</v>
      </c>
      <c r="I20" s="85" t="s">
        <v>53</v>
      </c>
    </row>
    <row r="21" spans="1:9" ht="12.75">
      <c r="A21" s="115"/>
      <c r="I21" s="70"/>
    </row>
    <row r="22" spans="1:9" ht="12.75">
      <c r="A22" s="115"/>
      <c r="I22" s="70"/>
    </row>
    <row r="23" spans="1:9" ht="12.75">
      <c r="A23" s="115"/>
      <c r="I23" s="70"/>
    </row>
    <row r="24" spans="1:9" ht="12.75">
      <c r="A24" s="115"/>
      <c r="I24" s="70"/>
    </row>
    <row r="25" spans="1:9" ht="12.75">
      <c r="A25" s="115"/>
      <c r="I25" s="70"/>
    </row>
    <row r="26" ht="12.75">
      <c r="I26" s="70"/>
    </row>
    <row r="27" ht="12.75">
      <c r="I27" s="70"/>
    </row>
    <row r="28" ht="12.75">
      <c r="I28" s="70"/>
    </row>
    <row r="29" ht="12.75">
      <c r="I29" s="70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rightToLeft="1" tabSelected="1" zoomScalePageLayoutView="0" workbookViewId="0" topLeftCell="A1">
      <pane xSplit="3270" ySplit="2220" topLeftCell="D17" activePane="bottomRight" state="split"/>
      <selection pane="topLeft" activeCell="B3" sqref="B3"/>
      <selection pane="topRight" activeCell="C4" sqref="C4:E5"/>
      <selection pane="bottomLeft" activeCell="C24" sqref="C24"/>
      <selection pane="bottomRight" activeCell="G24" sqref="F24:G24"/>
    </sheetView>
  </sheetViews>
  <sheetFormatPr defaultColWidth="9.140625" defaultRowHeight="12.75"/>
  <cols>
    <col min="1" max="1" width="2.710937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9.57421875" style="71" customWidth="1"/>
    <col min="15" max="15" width="16.140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115"/>
      <c r="B1" s="116" t="s">
        <v>63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69" customFormat="1" ht="18.75" customHeight="1">
      <c r="A2" s="115"/>
      <c r="B2" s="116" t="s">
        <v>62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69" customFormat="1" ht="18.75" customHeight="1" thickBot="1">
      <c r="A3" s="11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9" s="70" customFormat="1" ht="19.5" customHeight="1">
      <c r="A4" s="115"/>
      <c r="B4" s="117" t="s">
        <v>23</v>
      </c>
      <c r="C4" s="123">
        <v>2008</v>
      </c>
      <c r="D4" s="124"/>
      <c r="E4" s="125"/>
      <c r="F4" s="123">
        <v>2009</v>
      </c>
      <c r="G4" s="124"/>
      <c r="H4" s="125"/>
      <c r="I4" s="138"/>
      <c r="J4" s="124"/>
      <c r="K4" s="139"/>
      <c r="L4" s="133" t="s">
        <v>51</v>
      </c>
      <c r="M4" s="134"/>
      <c r="N4" s="135"/>
      <c r="O4" s="129" t="s">
        <v>28</v>
      </c>
      <c r="V4" s="74"/>
      <c r="AC4" s="72"/>
    </row>
    <row r="5" spans="1:15" s="71" customFormat="1" ht="15" customHeight="1">
      <c r="A5" s="115"/>
      <c r="B5" s="132"/>
      <c r="C5" s="126"/>
      <c r="D5" s="127"/>
      <c r="E5" s="128"/>
      <c r="F5" s="126"/>
      <c r="G5" s="127"/>
      <c r="H5" s="128"/>
      <c r="I5" s="140" t="s">
        <v>18</v>
      </c>
      <c r="J5" s="141"/>
      <c r="K5" s="142"/>
      <c r="L5" s="143" t="s">
        <v>61</v>
      </c>
      <c r="M5" s="144"/>
      <c r="N5" s="145"/>
      <c r="O5" s="130"/>
    </row>
    <row r="6" spans="1:15" s="71" customFormat="1" ht="15" customHeight="1">
      <c r="A6" s="115"/>
      <c r="B6" s="132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130"/>
    </row>
    <row r="7" spans="1:17" ht="19.5" customHeight="1" thickBot="1">
      <c r="A7" s="115"/>
      <c r="B7" s="118"/>
      <c r="C7" s="41" t="s">
        <v>44</v>
      </c>
      <c r="D7" s="42" t="s">
        <v>45</v>
      </c>
      <c r="E7" s="43" t="s">
        <v>27</v>
      </c>
      <c r="F7" s="41" t="s">
        <v>44</v>
      </c>
      <c r="G7" s="42" t="s">
        <v>45</v>
      </c>
      <c r="H7" s="43" t="s">
        <v>27</v>
      </c>
      <c r="I7" s="58" t="s">
        <v>8</v>
      </c>
      <c r="J7" s="20" t="s">
        <v>9</v>
      </c>
      <c r="K7" s="44" t="s">
        <v>10</v>
      </c>
      <c r="L7" s="41" t="s">
        <v>44</v>
      </c>
      <c r="M7" s="42" t="s">
        <v>45</v>
      </c>
      <c r="N7" s="43" t="s">
        <v>27</v>
      </c>
      <c r="O7" s="131"/>
      <c r="Q7" s="72"/>
    </row>
    <row r="8" spans="1:17" ht="24" customHeight="1">
      <c r="A8" s="115"/>
      <c r="B8" s="38" t="s">
        <v>24</v>
      </c>
      <c r="C8" s="66">
        <v>46373</v>
      </c>
      <c r="D8" s="33">
        <v>3010</v>
      </c>
      <c r="E8" s="67">
        <f>SUM(C8:D8)</f>
        <v>49383</v>
      </c>
      <c r="F8" s="55">
        <f>'[2]Sheet1'!$B$97</f>
        <v>36344</v>
      </c>
      <c r="G8" s="31">
        <f>'[2]Sheet1'!$B$68</f>
        <v>3978</v>
      </c>
      <c r="H8" s="103">
        <f>SUM(F8:G8)</f>
        <v>40322</v>
      </c>
      <c r="I8" s="59">
        <v>1143</v>
      </c>
      <c r="J8" s="25">
        <v>1261</v>
      </c>
      <c r="K8" s="45">
        <f>SUM(I8:J8)</f>
        <v>2404</v>
      </c>
      <c r="L8" s="51">
        <f>(F8-C8)/C8</f>
        <v>-0.21626808703340306</v>
      </c>
      <c r="M8" s="26">
        <f>(G8-D8)/D8</f>
        <v>0.3215946843853821</v>
      </c>
      <c r="N8" s="52">
        <f>(H8-E8)/E8</f>
        <v>-0.18348419496587895</v>
      </c>
      <c r="O8" s="35" t="s">
        <v>11</v>
      </c>
      <c r="Q8" s="72"/>
    </row>
    <row r="9" spans="1:17" ht="34.5" customHeight="1">
      <c r="A9" s="115"/>
      <c r="B9" s="39" t="s">
        <v>25</v>
      </c>
      <c r="C9" s="55">
        <v>50229</v>
      </c>
      <c r="D9" s="31">
        <v>2557</v>
      </c>
      <c r="E9" s="68">
        <f>SUM(C9:D9)</f>
        <v>52786</v>
      </c>
      <c r="F9" s="55">
        <f>'[2]Sheet1'!$C$97</f>
        <v>33232</v>
      </c>
      <c r="G9" s="31">
        <f>'[2]Sheet1'!$C$68</f>
        <v>2825</v>
      </c>
      <c r="H9" s="104">
        <f>SUM(F9:G9)</f>
        <v>36057</v>
      </c>
      <c r="I9" s="60">
        <v>83</v>
      </c>
      <c r="J9" s="27">
        <v>0</v>
      </c>
      <c r="K9" s="46">
        <f>SUM(I9:J9)</f>
        <v>83</v>
      </c>
      <c r="L9" s="53">
        <f aca="true" t="shared" si="0" ref="L9:N18">(F9-C9)/C9</f>
        <v>-0.3383901730076251</v>
      </c>
      <c r="M9" s="28">
        <f t="shared" si="0"/>
        <v>0.10481032459913962</v>
      </c>
      <c r="N9" s="54">
        <f t="shared" si="0"/>
        <v>-0.31692115333611187</v>
      </c>
      <c r="O9" s="36" t="s">
        <v>12</v>
      </c>
      <c r="Q9" s="72"/>
    </row>
    <row r="10" spans="1:17" ht="24" customHeight="1">
      <c r="A10" s="115"/>
      <c r="B10" s="39" t="s">
        <v>26</v>
      </c>
      <c r="C10" s="55">
        <v>79376</v>
      </c>
      <c r="D10" s="31">
        <v>8276</v>
      </c>
      <c r="E10" s="68">
        <f aca="true" t="shared" si="1" ref="E10:E19">SUM(C10:D10)</f>
        <v>87652</v>
      </c>
      <c r="F10" s="55">
        <f>'[2]Sheet1'!$D$97</f>
        <v>62681</v>
      </c>
      <c r="G10" s="31">
        <f>'[2]Sheet1'!$D$68</f>
        <v>7709</v>
      </c>
      <c r="H10" s="104">
        <f>SUM(F10:G10)</f>
        <v>70390</v>
      </c>
      <c r="I10" s="60">
        <v>413</v>
      </c>
      <c r="J10" s="27">
        <v>557</v>
      </c>
      <c r="K10" s="46">
        <f>SUM(I10:J10)</f>
        <v>970</v>
      </c>
      <c r="L10" s="53">
        <f t="shared" si="0"/>
        <v>-0.210328058859101</v>
      </c>
      <c r="M10" s="28">
        <f t="shared" si="0"/>
        <v>-0.06851135814403093</v>
      </c>
      <c r="N10" s="54">
        <f t="shared" si="0"/>
        <v>-0.19693789074978324</v>
      </c>
      <c r="O10" s="36" t="s">
        <v>13</v>
      </c>
      <c r="Q10" s="72"/>
    </row>
    <row r="11" spans="1:17" ht="24" customHeight="1">
      <c r="A11" s="115"/>
      <c r="B11" s="39" t="s">
        <v>29</v>
      </c>
      <c r="C11" s="55">
        <v>85545</v>
      </c>
      <c r="D11" s="31">
        <v>15158</v>
      </c>
      <c r="E11" s="68">
        <f t="shared" si="1"/>
        <v>100703</v>
      </c>
      <c r="F11" s="55">
        <f>'[2]Sheet1'!$E$97</f>
        <v>81670</v>
      </c>
      <c r="G11" s="31">
        <f>'[2]Sheet1'!$E$68</f>
        <v>20819</v>
      </c>
      <c r="H11" s="104">
        <f>SUM(F11:G11)</f>
        <v>102489</v>
      </c>
      <c r="I11" s="60"/>
      <c r="J11" s="27"/>
      <c r="K11" s="46">
        <f>SUM(I11:J11)</f>
        <v>0</v>
      </c>
      <c r="L11" s="53">
        <f t="shared" si="0"/>
        <v>-0.045297796481384066</v>
      </c>
      <c r="M11" s="28">
        <f t="shared" si="0"/>
        <v>0.3734661564850244</v>
      </c>
      <c r="N11" s="54">
        <f t="shared" si="0"/>
        <v>0.01773532069551056</v>
      </c>
      <c r="O11" s="36" t="s">
        <v>14</v>
      </c>
      <c r="Q11" s="72"/>
    </row>
    <row r="12" spans="1:17" ht="24" customHeight="1">
      <c r="A12" s="115"/>
      <c r="B12" s="39" t="s">
        <v>36</v>
      </c>
      <c r="C12" s="55">
        <v>78410</v>
      </c>
      <c r="D12" s="31">
        <v>8335</v>
      </c>
      <c r="E12" s="68">
        <f t="shared" si="1"/>
        <v>86745</v>
      </c>
      <c r="F12" s="55">
        <f>'[2]Sheet1'!$F$97</f>
        <v>57846</v>
      </c>
      <c r="G12" s="31">
        <f>'[2]Sheet1'!$F$68</f>
        <v>11131</v>
      </c>
      <c r="H12" s="104">
        <f aca="true" t="shared" si="2" ref="H12:H19">SUM(F12:G12)</f>
        <v>68977</v>
      </c>
      <c r="I12" s="61"/>
      <c r="J12" s="29"/>
      <c r="K12" s="47"/>
      <c r="L12" s="53">
        <f t="shared" si="0"/>
        <v>-0.26226246652212726</v>
      </c>
      <c r="M12" s="28">
        <f t="shared" si="0"/>
        <v>0.3354529094181164</v>
      </c>
      <c r="N12" s="54">
        <f t="shared" si="0"/>
        <v>-0.2048302495821085</v>
      </c>
      <c r="O12" s="36" t="s">
        <v>15</v>
      </c>
      <c r="Q12" s="72"/>
    </row>
    <row r="13" spans="1:17" ht="24" customHeight="1">
      <c r="A13" s="115"/>
      <c r="B13" s="39" t="s">
        <v>37</v>
      </c>
      <c r="C13" s="55">
        <v>40912</v>
      </c>
      <c r="D13" s="31">
        <v>5591</v>
      </c>
      <c r="E13" s="68">
        <f t="shared" si="1"/>
        <v>46503</v>
      </c>
      <c r="F13" s="55">
        <f>'[2]Sheet1'!$G$97</f>
        <v>35027</v>
      </c>
      <c r="G13" s="31">
        <f>'[2]Sheet1'!$G$68</f>
        <v>6319</v>
      </c>
      <c r="H13" s="68">
        <f t="shared" si="2"/>
        <v>41346</v>
      </c>
      <c r="I13" s="61"/>
      <c r="J13" s="29"/>
      <c r="K13" s="47"/>
      <c r="L13" s="53">
        <f t="shared" si="0"/>
        <v>-0.14384532655455612</v>
      </c>
      <c r="M13" s="28">
        <f t="shared" si="0"/>
        <v>0.13020926489000179</v>
      </c>
      <c r="N13" s="54">
        <f t="shared" si="0"/>
        <v>-0.11089607122121153</v>
      </c>
      <c r="O13" s="36" t="s">
        <v>16</v>
      </c>
      <c r="Q13" s="72"/>
    </row>
    <row r="14" spans="1:17" ht="24" customHeight="1">
      <c r="A14" s="115"/>
      <c r="B14" s="39" t="s">
        <v>38</v>
      </c>
      <c r="C14" s="55">
        <v>36645</v>
      </c>
      <c r="D14" s="31">
        <v>11411</v>
      </c>
      <c r="E14" s="68">
        <f t="shared" si="1"/>
        <v>48056</v>
      </c>
      <c r="F14" s="55">
        <f>'[2]Sheet1'!$H$97</f>
        <v>30852</v>
      </c>
      <c r="G14" s="31">
        <f>'[2]Sheet1'!$H$68</f>
        <v>14828</v>
      </c>
      <c r="H14" s="68">
        <f t="shared" si="2"/>
        <v>45680</v>
      </c>
      <c r="I14" s="61"/>
      <c r="J14" s="29"/>
      <c r="K14" s="47"/>
      <c r="L14" s="53">
        <f t="shared" si="0"/>
        <v>-0.1580843225542366</v>
      </c>
      <c r="M14" s="28">
        <f t="shared" si="0"/>
        <v>0.29944790114801506</v>
      </c>
      <c r="N14" s="54">
        <f t="shared" si="0"/>
        <v>-0.04944231729648743</v>
      </c>
      <c r="O14" s="36" t="s">
        <v>17</v>
      </c>
      <c r="Q14" s="72"/>
    </row>
    <row r="15" spans="1:17" ht="24" customHeight="1">
      <c r="A15" s="115"/>
      <c r="B15" s="39" t="s">
        <v>39</v>
      </c>
      <c r="C15" s="55">
        <v>46927</v>
      </c>
      <c r="D15" s="31">
        <v>13120</v>
      </c>
      <c r="E15" s="68">
        <f t="shared" si="1"/>
        <v>60047</v>
      </c>
      <c r="F15" s="55">
        <f>'[2]Sheet1'!$I$97</f>
        <v>37721</v>
      </c>
      <c r="G15" s="31">
        <f>'[2]Sheet1'!$I$68</f>
        <v>12267</v>
      </c>
      <c r="H15" s="104">
        <f t="shared" si="2"/>
        <v>49988</v>
      </c>
      <c r="I15" s="61"/>
      <c r="J15" s="29"/>
      <c r="K15" s="47"/>
      <c r="L15" s="53">
        <f t="shared" si="0"/>
        <v>-0.19617704093592175</v>
      </c>
      <c r="M15" s="28">
        <f t="shared" si="0"/>
        <v>-0.06501524390243903</v>
      </c>
      <c r="N15" s="54">
        <f t="shared" si="0"/>
        <v>-0.16751877695804954</v>
      </c>
      <c r="O15" s="36" t="s">
        <v>31</v>
      </c>
      <c r="Q15" s="72"/>
    </row>
    <row r="16" spans="1:17" ht="24" customHeight="1">
      <c r="A16" s="115"/>
      <c r="B16" s="39" t="s">
        <v>40</v>
      </c>
      <c r="C16" s="55">
        <v>57180</v>
      </c>
      <c r="D16" s="31">
        <v>2150</v>
      </c>
      <c r="E16" s="68">
        <f t="shared" si="1"/>
        <v>59330</v>
      </c>
      <c r="F16" s="55">
        <f>'[2]Sheet1'!$J$97</f>
        <v>51422</v>
      </c>
      <c r="G16" s="31">
        <f>'[2]Sheet1'!$J$68</f>
        <v>9200</v>
      </c>
      <c r="H16" s="68">
        <f t="shared" si="2"/>
        <v>60622</v>
      </c>
      <c r="I16" s="62"/>
      <c r="J16" s="30"/>
      <c r="K16" s="48"/>
      <c r="L16" s="53">
        <f>(F16-C16)/C16</f>
        <v>-0.10069954529555789</v>
      </c>
      <c r="M16" s="28">
        <f t="shared" si="0"/>
        <v>3.2790697674418605</v>
      </c>
      <c r="N16" s="54">
        <f t="shared" si="0"/>
        <v>0.02177650429799427</v>
      </c>
      <c r="O16" s="36" t="s">
        <v>32</v>
      </c>
      <c r="Q16" s="72"/>
    </row>
    <row r="17" spans="1:17" ht="21.75" customHeight="1">
      <c r="A17" s="115"/>
      <c r="B17" s="39" t="s">
        <v>41</v>
      </c>
      <c r="C17" s="55">
        <v>99532</v>
      </c>
      <c r="D17" s="31">
        <v>8580</v>
      </c>
      <c r="E17" s="68">
        <f t="shared" si="1"/>
        <v>108112</v>
      </c>
      <c r="F17" s="55">
        <f>'[2]Sheet1'!$K$97</f>
        <v>99245</v>
      </c>
      <c r="G17" s="31">
        <f>'[2]Sheet1'!$K$68</f>
        <v>6621</v>
      </c>
      <c r="H17" s="68">
        <f t="shared" si="2"/>
        <v>105866</v>
      </c>
      <c r="I17" s="61"/>
      <c r="J17" s="29"/>
      <c r="K17" s="47"/>
      <c r="L17" s="53">
        <f>(F17-C17)/C17</f>
        <v>-0.002883494755455532</v>
      </c>
      <c r="M17" s="28">
        <f>(G17-D17)/D17</f>
        <v>-0.22832167832167832</v>
      </c>
      <c r="N17" s="54">
        <f>(H17-E17)/E17</f>
        <v>-0.02077475210892408</v>
      </c>
      <c r="O17" s="36" t="s">
        <v>33</v>
      </c>
      <c r="Q17" s="72"/>
    </row>
    <row r="18" spans="1:17" ht="21.75" customHeight="1">
      <c r="A18" s="115"/>
      <c r="B18" s="39" t="s">
        <v>42</v>
      </c>
      <c r="C18" s="105">
        <v>84569</v>
      </c>
      <c r="D18" s="31">
        <v>4905</v>
      </c>
      <c r="E18" s="68">
        <f t="shared" si="1"/>
        <v>89474</v>
      </c>
      <c r="F18" s="55">
        <f>'[2]Sheet1'!$L$97</f>
        <v>80553</v>
      </c>
      <c r="G18" s="31">
        <f>'[2]Sheet1'!$L$68</f>
        <v>6380</v>
      </c>
      <c r="H18" s="68">
        <f t="shared" si="2"/>
        <v>86933</v>
      </c>
      <c r="I18" s="63"/>
      <c r="J18" s="34"/>
      <c r="K18" s="49"/>
      <c r="L18" s="53">
        <f>(F18-C18)/C18</f>
        <v>-0.047487850157859265</v>
      </c>
      <c r="M18" s="28">
        <f t="shared" si="0"/>
        <v>0.3007135575942915</v>
      </c>
      <c r="N18" s="54">
        <f t="shared" si="0"/>
        <v>-0.028399311531841654</v>
      </c>
      <c r="O18" s="36" t="s">
        <v>34</v>
      </c>
      <c r="Q18" s="72"/>
    </row>
    <row r="19" spans="1:17" ht="21" customHeight="1" thickBot="1">
      <c r="A19" s="115"/>
      <c r="B19" s="39" t="s">
        <v>43</v>
      </c>
      <c r="C19" s="55">
        <v>54298</v>
      </c>
      <c r="D19" s="31">
        <v>7229</v>
      </c>
      <c r="E19" s="68">
        <f t="shared" si="1"/>
        <v>61527</v>
      </c>
      <c r="F19" s="55">
        <f>'[2]Sheet1'!$M$97</f>
        <v>54763</v>
      </c>
      <c r="G19" s="31">
        <f>'[2]Sheet1'!$M$68</f>
        <v>3505</v>
      </c>
      <c r="H19" s="99">
        <f t="shared" si="2"/>
        <v>58268</v>
      </c>
      <c r="I19" s="64"/>
      <c r="J19" s="21"/>
      <c r="K19" s="22"/>
      <c r="L19" s="53">
        <f>(F19-C19)/C19</f>
        <v>0.00856385133890751</v>
      </c>
      <c r="M19" s="28">
        <f>(G19-D19)/D19</f>
        <v>-0.5151473232812284</v>
      </c>
      <c r="N19" s="54">
        <f>(H19-E19)/E19</f>
        <v>-0.05296861540461911</v>
      </c>
      <c r="O19" s="36" t="s">
        <v>35</v>
      </c>
      <c r="Q19" s="72"/>
    </row>
    <row r="20" spans="1:17" ht="51" customHeight="1" thickBot="1">
      <c r="A20" s="115"/>
      <c r="B20" s="40" t="s">
        <v>30</v>
      </c>
      <c r="C20" s="81">
        <f>SUM(C8:C19)</f>
        <v>759996</v>
      </c>
      <c r="D20" s="81">
        <f>SUM(D8:D19)</f>
        <v>90322</v>
      </c>
      <c r="E20" s="81">
        <f>SUM(C20:D20)</f>
        <v>850318</v>
      </c>
      <c r="F20" s="81">
        <f>SUM(F8:F19)</f>
        <v>661356</v>
      </c>
      <c r="G20" s="81">
        <f>SUM(G8:G19)</f>
        <v>105582</v>
      </c>
      <c r="H20" s="83">
        <f>SUM(F20:G20)</f>
        <v>766938</v>
      </c>
      <c r="I20" s="65">
        <f>SUM(I8:I11)</f>
        <v>1639</v>
      </c>
      <c r="J20" s="23">
        <f>SUM(J8:J11)</f>
        <v>1818</v>
      </c>
      <c r="K20" s="50">
        <f>SUM(K8:K11)</f>
        <v>3457</v>
      </c>
      <c r="L20" s="56">
        <f>(F20-C20)/C20</f>
        <v>-0.1297901567902989</v>
      </c>
      <c r="M20" s="24">
        <f>(G20-D20)/D20</f>
        <v>0.16895108611412502</v>
      </c>
      <c r="N20" s="57">
        <f>(H20-E20)/E20</f>
        <v>-0.09805743263108625</v>
      </c>
      <c r="O20" s="37" t="s">
        <v>27</v>
      </c>
      <c r="Q20" s="72"/>
    </row>
    <row r="21" spans="1:15" ht="12.75">
      <c r="A21" s="115"/>
      <c r="B21" s="136" t="s">
        <v>49</v>
      </c>
      <c r="C21" s="136"/>
      <c r="D21" s="136"/>
      <c r="H21" s="102"/>
      <c r="M21" s="137" t="s">
        <v>50</v>
      </c>
      <c r="N21" s="137"/>
      <c r="O21" s="137"/>
    </row>
    <row r="22" spans="1:15" ht="12.75">
      <c r="A22" s="115"/>
      <c r="E22" s="102"/>
      <c r="H22" s="102"/>
      <c r="O22" s="70"/>
    </row>
    <row r="23" spans="1:15" ht="12.75">
      <c r="A23" s="115"/>
      <c r="O23" s="70"/>
    </row>
    <row r="24" spans="1:15" ht="12.75">
      <c r="A24" s="115"/>
      <c r="O24" s="70"/>
    </row>
    <row r="25" spans="1:15" ht="12.75">
      <c r="A25" s="115"/>
      <c r="O25" s="70"/>
    </row>
    <row r="26" spans="1:15" ht="12.75">
      <c r="A26" s="115"/>
      <c r="O26" s="70"/>
    </row>
    <row r="27" spans="1:15" ht="12.75">
      <c r="A27" s="115"/>
      <c r="O27" s="70"/>
    </row>
    <row r="28" spans="1:15" ht="12.75">
      <c r="A28" s="115"/>
      <c r="O28" s="70"/>
    </row>
    <row r="29" spans="1:15" ht="12.75">
      <c r="A29" s="115"/>
      <c r="O29" s="70"/>
    </row>
    <row r="30" spans="1:15" ht="12.75">
      <c r="A30" s="115"/>
      <c r="O30" s="70"/>
    </row>
    <row r="31" spans="1:15" ht="12.75">
      <c r="A31" s="115"/>
      <c r="N31" s="100"/>
      <c r="O31" s="70"/>
    </row>
    <row r="32" spans="1:15" ht="12.75">
      <c r="A32" s="115"/>
      <c r="N32" s="100"/>
      <c r="O32" s="70"/>
    </row>
    <row r="33" spans="1:15" ht="12.75">
      <c r="A33" s="115"/>
      <c r="N33" s="100"/>
      <c r="O33" s="70"/>
    </row>
    <row r="34" spans="1:15" ht="12.75">
      <c r="A34" s="115"/>
      <c r="N34" s="100"/>
      <c r="O34" s="70"/>
    </row>
    <row r="35" spans="1:15" ht="12.75">
      <c r="A35" s="115"/>
      <c r="N35" s="100"/>
      <c r="O35" s="70"/>
    </row>
    <row r="36" spans="1:15" ht="12.75">
      <c r="A36" s="115"/>
      <c r="N36" s="100"/>
      <c r="O36" s="70"/>
    </row>
    <row r="37" spans="1:15" ht="12.75">
      <c r="A37" s="101"/>
      <c r="N37" s="100"/>
      <c r="O37" s="70"/>
    </row>
    <row r="38" spans="1:15" ht="12.75">
      <c r="A38" s="101"/>
      <c r="N38" s="100"/>
      <c r="O38" s="70"/>
    </row>
    <row r="39" spans="1:15" ht="12.75">
      <c r="A39" s="101"/>
      <c r="N39" s="100"/>
      <c r="O39" s="70"/>
    </row>
    <row r="40" spans="1:15" ht="12.75">
      <c r="A40" s="101"/>
      <c r="N40" s="100"/>
      <c r="O40" s="70"/>
    </row>
    <row r="41" spans="1:15" ht="12.75">
      <c r="A41" s="101"/>
      <c r="N41" s="100"/>
      <c r="O41" s="70"/>
    </row>
    <row r="42" spans="1:15" ht="12.75">
      <c r="A42" s="101"/>
      <c r="N42" s="100"/>
      <c r="O42" s="70"/>
    </row>
    <row r="43" spans="1:15" ht="12.75">
      <c r="A43" s="101"/>
      <c r="N43" s="100"/>
      <c r="O43" s="70"/>
    </row>
    <row r="44" spans="14:15" ht="12.75">
      <c r="N44" s="100"/>
      <c r="O44" s="70"/>
    </row>
  </sheetData>
  <sheetProtection formatCells="0" formatColumns="0" formatRows="0" insertColumns="0" insertRows="0" insertHyperlinks="0" deleteColumns="0" deleteRows="0" sort="0" autoFilter="0" pivotTables="0"/>
  <mergeCells count="13">
    <mergeCell ref="A1:A36"/>
    <mergeCell ref="B1:O1"/>
    <mergeCell ref="B2:O2"/>
    <mergeCell ref="I4:K4"/>
    <mergeCell ref="I5:K5"/>
    <mergeCell ref="L5:N5"/>
    <mergeCell ref="C4:E5"/>
    <mergeCell ref="F4:H5"/>
    <mergeCell ref="O4:O7"/>
    <mergeCell ref="B4:B7"/>
    <mergeCell ref="L4:N4"/>
    <mergeCell ref="B21:D21"/>
    <mergeCell ref="M21:O21"/>
  </mergeCells>
  <printOptions horizontalCentered="1"/>
  <pageMargins left="0.28" right="0.24" top="0.99" bottom="0.24" header="0.64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2009-08-19T08:27:46Z</cp:lastPrinted>
  <dcterms:created xsi:type="dcterms:W3CDTF">2003-07-07T10:02:20Z</dcterms:created>
  <dcterms:modified xsi:type="dcterms:W3CDTF">2010-03-08T08:42:06Z</dcterms:modified>
  <cp:category/>
  <cp:version/>
  <cp:contentType/>
  <cp:contentStatus/>
</cp:coreProperties>
</file>