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0" windowWidth="6915" windowHeight="8730" firstSheet="2" activeTab="2"/>
  </bookViews>
  <sheets>
    <sheet name="Sheet1" sheetId="1" r:id="rId1"/>
    <sheet name="Sheet2" sheetId="2" r:id="rId2"/>
    <sheet name="pet. 2009-2010" sheetId="3" r:id="rId3"/>
  </sheets>
  <externalReferences>
    <externalReference r:id="rId6"/>
    <externalReference r:id="rId7"/>
  </externalReferences>
  <definedNames>
    <definedName name="_xlnm.Print_Area" localSheetId="2">'pet. 2009-2010'!$B$1:$O$24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<sst xmlns="http://schemas.openxmlformats.org/spreadsheetml/2006/main" count="138" uniqueCount="65">
  <si>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</si>
  <si>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</si>
  <si>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</si>
  <si>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</si>
  <si>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</si>
  <si>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</si>
  <si>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</si>
  <si>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</si>
  <si>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</si>
  <si>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</si>
  <si>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</si>
  <si>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</si>
  <si>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</si>
  <si>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</si>
  <si>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</si>
  <si>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</si>
  <si>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</si>
  <si>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</si>
  <si>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</si>
  <si>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</si>
  <si>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</si>
  <si>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</si>
  <si>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</si>
  <si>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</si>
  <si>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</si>
  <si>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</si>
  <si>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</si>
  <si>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</si>
  <si>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</si>
  <si>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</si>
  <si>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</si>
  <si>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</si>
  <si>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</si>
  <si>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</si>
  <si>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</si>
  <si>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</si>
  <si>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</si>
  <si>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</si>
  <si>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</si>
  <si>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</si>
  <si>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</si>
  <si>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</si>
  <si>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</si>
  <si>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</si>
  <si>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</si>
  <si>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</si>
  <si>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</si>
  <si>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</si>
  <si>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</si>
  <si>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</si>
  <si>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</si>
  <si>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</si>
  <si>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</si>
  <si>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</si>
  <si>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</si>
  <si>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</si>
  <si>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</si>
  <si>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</si>
  <si>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</si>
  <si>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</si>
  <si>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</si>
  <si>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جدول 3.5 عدد زوار مدينة البتراء الشهري حسب الجنسية 2009  - 2010 *</t>
  </si>
  <si>
    <t>Table  5.3  Monthly Number of Visitors to Petra by Nationality, 2009 - 2010*</t>
  </si>
  <si>
    <t>Relative Change 10/09</t>
  </si>
  <si>
    <t xml:space="preserve">ايار 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</si>
</sst>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0" fontId="13" fillId="38" borderId="19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9" xfId="0" applyFont="1" applyFill="1" applyBorder="1" applyAlignment="1">
      <alignment/>
    </xf>
    <xf numFmtId="0" fontId="14" fillId="38" borderId="20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3" fontId="12" fillId="38" borderId="26" xfId="0" applyNumberFormat="1" applyFont="1" applyFill="1" applyBorder="1" applyAlignment="1">
      <alignment horizontal="center"/>
    </xf>
    <xf numFmtId="3" fontId="12" fillId="38" borderId="27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28" xfId="0" applyFont="1" applyFill="1" applyBorder="1" applyAlignment="1">
      <alignment/>
    </xf>
    <xf numFmtId="0" fontId="15" fillId="33" borderId="29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3" fontId="5" fillId="33" borderId="34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6" xfId="0" applyNumberFormat="1" applyFont="1" applyFill="1" applyBorder="1" applyAlignment="1">
      <alignment horizontal="center"/>
    </xf>
    <xf numFmtId="3" fontId="12" fillId="38" borderId="37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3" fontId="12" fillId="38" borderId="41" xfId="0" applyNumberFormat="1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3" fontId="5" fillId="33" borderId="43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3" fontId="5" fillId="33" borderId="44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 vertical="center"/>
    </xf>
    <xf numFmtId="202" fontId="12" fillId="38" borderId="45" xfId="0" applyNumberFormat="1" applyFont="1" applyFill="1" applyBorder="1" applyAlignment="1">
      <alignment horizontal="center"/>
    </xf>
    <xf numFmtId="202" fontId="12" fillId="38" borderId="4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202" fontId="12" fillId="38" borderId="46" xfId="0" applyNumberFormat="1" applyFont="1" applyFill="1" applyBorder="1" applyAlignment="1">
      <alignment horizontal="center" vertical="center"/>
    </xf>
    <xf numFmtId="3" fontId="12" fillId="38" borderId="46" xfId="0" applyNumberFormat="1" applyFont="1" applyFill="1" applyBorder="1" applyAlignment="1">
      <alignment horizontal="center" vertical="center"/>
    </xf>
    <xf numFmtId="3" fontId="12" fillId="38" borderId="45" xfId="0" applyNumberFormat="1" applyFont="1" applyFill="1" applyBorder="1" applyAlignment="1">
      <alignment horizontal="center"/>
    </xf>
    <xf numFmtId="3" fontId="12" fillId="38" borderId="46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02" fontId="12" fillId="38" borderId="47" xfId="0" applyNumberFormat="1" applyFont="1" applyFill="1" applyBorder="1" applyAlignment="1">
      <alignment horizontal="center"/>
    </xf>
    <xf numFmtId="202" fontId="12" fillId="38" borderId="48" xfId="0" applyNumberFormat="1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/>
    </xf>
    <xf numFmtId="0" fontId="12" fillId="38" borderId="47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center"/>
    </xf>
    <xf numFmtId="202" fontId="12" fillId="38" borderId="0" xfId="0" applyNumberFormat="1" applyFont="1" applyFill="1" applyBorder="1" applyAlignment="1">
      <alignment horizontal="center" vertical="center"/>
    </xf>
    <xf numFmtId="3" fontId="12" fillId="38" borderId="37" xfId="0" applyNumberFormat="1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12" fillId="38" borderId="47" xfId="0" applyNumberFormat="1" applyFont="1" applyFill="1" applyBorder="1" applyAlignment="1">
      <alignment horizontal="center"/>
    </xf>
    <xf numFmtId="0" fontId="15" fillId="39" borderId="47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50" xfId="0" applyFont="1" applyFill="1" applyBorder="1" applyAlignment="1" quotePrefix="1">
      <alignment horizontal="center"/>
    </xf>
    <xf numFmtId="0" fontId="5" fillId="33" borderId="51" xfId="0" applyFont="1" applyFill="1" applyBorder="1" applyAlignment="1" quotePrefix="1">
      <alignment horizontal="center"/>
    </xf>
    <xf numFmtId="0" fontId="15" fillId="33" borderId="45" xfId="0" applyFont="1" applyFill="1" applyBorder="1" applyAlignment="1">
      <alignment horizontal="center"/>
    </xf>
    <xf numFmtId="0" fontId="15" fillId="33" borderId="36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textRotation="91"/>
    </xf>
    <xf numFmtId="0" fontId="10" fillId="33" borderId="47" xfId="0" applyFont="1" applyFill="1" applyBorder="1" applyAlignment="1">
      <alignment horizontal="left" textRotation="91"/>
    </xf>
    <xf numFmtId="0" fontId="15" fillId="33" borderId="19" xfId="0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textRotation="91"/>
    </xf>
    <xf numFmtId="0" fontId="10" fillId="33" borderId="20" xfId="0" applyFont="1" applyFill="1" applyBorder="1" applyAlignment="1">
      <alignment horizontal="center" textRotation="91"/>
    </xf>
    <xf numFmtId="0" fontId="10" fillId="33" borderId="20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FAYYADACER\stat%20fayyad\aaa\&#1605;&#1608;&#1575;&#1602;&#1593;%202010\&#1605;&#1608;&#1575;&#1602;&#1593;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مواقع حسب الشهر"/>
      <sheetName val="المواقع 2009-2010"/>
      <sheetName val="البتراء"/>
      <sheetName val="جرش"/>
      <sheetName val="ام قيس"/>
      <sheetName val="نيبو"/>
      <sheetName val="عجلون"/>
      <sheetName val="مادبا الخارطة"/>
      <sheetName val="رم"/>
      <sheetName val="الكرك"/>
      <sheetName val="المغطس"/>
      <sheetName val="قصر عمرة"/>
      <sheetName val="بيلا"/>
      <sheetName val="الفلكلور"/>
      <sheetName val="الاثار الاردني"/>
      <sheetName val="العقبة"/>
      <sheetName val="متحف مادبا"/>
      <sheetName val="السلط"/>
      <sheetName val="ام الجمال"/>
      <sheetName val="الحرانة"/>
      <sheetName val="مركز زوار مادبا"/>
      <sheetName val="عفرا"/>
      <sheetName val="البحر الميت"/>
      <sheetName val="مكاور"/>
      <sheetName val="مشروع وادي رم"/>
      <sheetName val="الشوبك"/>
      <sheetName val="مار الياس"/>
      <sheetName val="الازرق"/>
      <sheetName val="ام الرصاص"/>
      <sheetName val="Sheet1"/>
    </sheetNames>
    <sheetDataSet>
      <sheetData sheetId="0">
        <row r="9">
          <cell r="R9">
            <v>42001</v>
          </cell>
          <cell r="S9">
            <v>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6" t="s">
        <v>19</v>
      </c>
      <c r="C1" s="97"/>
      <c r="D1" s="98"/>
      <c r="E1" s="99" t="s">
        <v>1</v>
      </c>
      <c r="F1" s="100"/>
      <c r="G1" s="101"/>
      <c r="H1" s="96" t="s">
        <v>2</v>
      </c>
      <c r="I1" s="97"/>
      <c r="J1" s="98"/>
      <c r="K1" s="96" t="s">
        <v>3</v>
      </c>
      <c r="L1" s="97"/>
      <c r="M1" s="98"/>
      <c r="N1" s="96" t="s">
        <v>4</v>
      </c>
      <c r="O1" s="97"/>
      <c r="P1" s="98"/>
      <c r="Q1" s="96" t="s">
        <v>5</v>
      </c>
      <c r="R1" s="97"/>
      <c r="S1" s="98"/>
      <c r="T1" s="96" t="s">
        <v>6</v>
      </c>
      <c r="U1" s="97"/>
      <c r="V1" s="9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2" customWidth="1"/>
    <col min="2" max="2" width="11.28125" style="41" customWidth="1"/>
    <col min="3" max="8" width="14.57421875" style="41" customWidth="1"/>
    <col min="9" max="9" width="16.140625" style="50" customWidth="1"/>
    <col min="10" max="10" width="9.140625" style="42" customWidth="1"/>
    <col min="11" max="11" width="9.140625" style="43" customWidth="1"/>
    <col min="12" max="16384" width="9.140625" style="42" customWidth="1"/>
  </cols>
  <sheetData>
    <row r="1" spans="1:9" s="39" customFormat="1" ht="26.25" customHeight="1">
      <c r="A1" s="105">
        <v>27</v>
      </c>
      <c r="B1" s="106" t="s">
        <v>59</v>
      </c>
      <c r="C1" s="106"/>
      <c r="D1" s="106"/>
      <c r="E1" s="106"/>
      <c r="F1" s="106"/>
      <c r="G1" s="106"/>
      <c r="H1" s="106"/>
      <c r="I1" s="106"/>
    </row>
    <row r="2" spans="1:9" s="39" customFormat="1" ht="18.75" customHeight="1">
      <c r="A2" s="105"/>
      <c r="B2" s="106" t="s">
        <v>60</v>
      </c>
      <c r="C2" s="106"/>
      <c r="D2" s="106"/>
      <c r="E2" s="106"/>
      <c r="F2" s="106"/>
      <c r="G2" s="106"/>
      <c r="H2" s="106"/>
      <c r="I2" s="106"/>
    </row>
    <row r="3" spans="1:9" s="39" customFormat="1" ht="18.75" customHeight="1" thickBot="1">
      <c r="A3" s="105"/>
      <c r="B3" s="22"/>
      <c r="C3" s="22"/>
      <c r="D3" s="22"/>
      <c r="E3" s="22"/>
      <c r="F3" s="22"/>
      <c r="G3" s="22"/>
      <c r="H3" s="22"/>
      <c r="I3" s="22"/>
    </row>
    <row r="4" spans="1:9" s="41" customFormat="1" ht="15" customHeight="1">
      <c r="A4" s="105"/>
      <c r="B4" s="107" t="s">
        <v>23</v>
      </c>
      <c r="C4" s="102" t="s">
        <v>54</v>
      </c>
      <c r="D4" s="103"/>
      <c r="E4" s="104" t="s">
        <v>57</v>
      </c>
      <c r="F4" s="103"/>
      <c r="G4" s="64" t="s">
        <v>48</v>
      </c>
      <c r="H4" s="111" t="s">
        <v>58</v>
      </c>
      <c r="I4" s="109" t="s">
        <v>28</v>
      </c>
    </row>
    <row r="5" spans="1:11" ht="19.5" customHeight="1" thickBot="1">
      <c r="A5" s="105"/>
      <c r="B5" s="108"/>
      <c r="C5" s="65" t="s">
        <v>55</v>
      </c>
      <c r="D5" s="35" t="s">
        <v>56</v>
      </c>
      <c r="E5" s="35" t="s">
        <v>55</v>
      </c>
      <c r="F5" s="35" t="s">
        <v>56</v>
      </c>
      <c r="G5" s="32" t="s">
        <v>27</v>
      </c>
      <c r="H5" s="112"/>
      <c r="I5" s="110"/>
      <c r="K5" s="42"/>
    </row>
    <row r="6" spans="1:11" ht="23.25" customHeight="1">
      <c r="A6" s="105"/>
      <c r="B6" s="27" t="s">
        <v>24</v>
      </c>
      <c r="C6" s="36">
        <v>19800</v>
      </c>
      <c r="D6" s="58">
        <v>67</v>
      </c>
      <c r="E6" s="23">
        <v>4800</v>
      </c>
      <c r="F6" s="61">
        <v>176</v>
      </c>
      <c r="G6" s="37">
        <f aca="true" t="shared" si="0" ref="G6:G16">SUM(C6:F6)</f>
        <v>24843</v>
      </c>
      <c r="H6" s="66">
        <v>414850</v>
      </c>
      <c r="I6" s="24" t="s">
        <v>11</v>
      </c>
      <c r="K6" s="42"/>
    </row>
    <row r="7" spans="1:11" ht="23.25" customHeight="1">
      <c r="A7" s="105"/>
      <c r="B7" s="28" t="s">
        <v>25</v>
      </c>
      <c r="C7" s="34">
        <v>20290</v>
      </c>
      <c r="D7" s="59">
        <v>53</v>
      </c>
      <c r="E7" s="21">
        <v>2000</v>
      </c>
      <c r="F7" s="62">
        <v>225</v>
      </c>
      <c r="G7" s="38">
        <f t="shared" si="0"/>
        <v>22568</v>
      </c>
      <c r="H7" s="67">
        <v>427265</v>
      </c>
      <c r="I7" s="25" t="s">
        <v>12</v>
      </c>
      <c r="K7" s="42"/>
    </row>
    <row r="8" spans="1:11" ht="23.25" customHeight="1">
      <c r="A8" s="105"/>
      <c r="B8" s="28" t="s">
        <v>26</v>
      </c>
      <c r="C8" s="34">
        <v>32050</v>
      </c>
      <c r="D8" s="59">
        <v>124</v>
      </c>
      <c r="E8" s="21">
        <v>4650</v>
      </c>
      <c r="F8" s="62">
        <v>5793</v>
      </c>
      <c r="G8" s="38">
        <f t="shared" si="0"/>
        <v>42617</v>
      </c>
      <c r="H8" s="67">
        <v>686200</v>
      </c>
      <c r="I8" s="25" t="s">
        <v>13</v>
      </c>
      <c r="K8" s="42"/>
    </row>
    <row r="9" spans="1:11" ht="23.25" customHeight="1">
      <c r="A9" s="105"/>
      <c r="B9" s="28" t="s">
        <v>29</v>
      </c>
      <c r="C9" s="34">
        <v>44900</v>
      </c>
      <c r="D9" s="59">
        <v>120</v>
      </c>
      <c r="E9" s="21">
        <v>8050</v>
      </c>
      <c r="F9" s="62">
        <v>15543</v>
      </c>
      <c r="G9" s="38">
        <f t="shared" si="0"/>
        <v>68613</v>
      </c>
      <c r="H9" s="67">
        <v>948450</v>
      </c>
      <c r="I9" s="25" t="s">
        <v>14</v>
      </c>
      <c r="K9" s="42"/>
    </row>
    <row r="10" spans="1:11" ht="23.25" customHeight="1">
      <c r="A10" s="105"/>
      <c r="B10" s="28" t="s">
        <v>36</v>
      </c>
      <c r="C10" s="34">
        <v>29950</v>
      </c>
      <c r="D10" s="59">
        <v>102</v>
      </c>
      <c r="E10" s="21">
        <v>4550</v>
      </c>
      <c r="F10" s="62">
        <v>1103</v>
      </c>
      <c r="G10" s="38">
        <f t="shared" si="0"/>
        <v>35705</v>
      </c>
      <c r="H10" s="67">
        <v>639875</v>
      </c>
      <c r="I10" s="25" t="s">
        <v>15</v>
      </c>
      <c r="K10" s="42"/>
    </row>
    <row r="11" spans="1:11" ht="23.25" customHeight="1">
      <c r="A11" s="105"/>
      <c r="B11" s="28" t="s">
        <v>37</v>
      </c>
      <c r="C11" s="34">
        <v>17183</v>
      </c>
      <c r="D11" s="59">
        <v>50</v>
      </c>
      <c r="E11" s="21">
        <v>3600</v>
      </c>
      <c r="F11" s="62">
        <v>194</v>
      </c>
      <c r="G11" s="38">
        <f t="shared" si="0"/>
        <v>21027</v>
      </c>
      <c r="H11" s="67">
        <v>355528</v>
      </c>
      <c r="I11" s="25" t="s">
        <v>16</v>
      </c>
      <c r="K11" s="42"/>
    </row>
    <row r="12" spans="1:11" ht="23.25" customHeight="1">
      <c r="A12" s="105"/>
      <c r="B12" s="28" t="s">
        <v>38</v>
      </c>
      <c r="C12" s="34">
        <v>12967</v>
      </c>
      <c r="D12" s="59">
        <v>186</v>
      </c>
      <c r="E12" s="21">
        <v>7600</v>
      </c>
      <c r="F12" s="62">
        <v>621</v>
      </c>
      <c r="G12" s="38">
        <f t="shared" si="0"/>
        <v>21374</v>
      </c>
      <c r="H12" s="67">
        <v>272072</v>
      </c>
      <c r="I12" s="25" t="s">
        <v>17</v>
      </c>
      <c r="K12" s="42"/>
    </row>
    <row r="13" spans="1:11" ht="23.25" customHeight="1">
      <c r="A13" s="105"/>
      <c r="B13" s="28" t="s">
        <v>39</v>
      </c>
      <c r="C13" s="34">
        <v>11850</v>
      </c>
      <c r="D13" s="59">
        <v>28</v>
      </c>
      <c r="E13" s="21">
        <v>10450</v>
      </c>
      <c r="F13" s="62">
        <v>385</v>
      </c>
      <c r="G13" s="38">
        <f t="shared" si="0"/>
        <v>22713</v>
      </c>
      <c r="H13" s="67">
        <v>255050</v>
      </c>
      <c r="I13" s="25" t="s">
        <v>31</v>
      </c>
      <c r="K13" s="42"/>
    </row>
    <row r="14" spans="1:11" ht="23.25" customHeight="1">
      <c r="A14" s="105"/>
      <c r="B14" s="28" t="s">
        <v>40</v>
      </c>
      <c r="C14" s="34">
        <v>12140</v>
      </c>
      <c r="D14" s="59">
        <v>59</v>
      </c>
      <c r="E14" s="21">
        <v>3550</v>
      </c>
      <c r="F14" s="62">
        <v>96</v>
      </c>
      <c r="G14" s="38">
        <f t="shared" si="0"/>
        <v>15845</v>
      </c>
      <c r="H14" s="67">
        <v>264745</v>
      </c>
      <c r="I14" s="25" t="s">
        <v>32</v>
      </c>
      <c r="K14" s="42"/>
    </row>
    <row r="15" spans="1:11" ht="23.25" customHeight="1">
      <c r="A15" s="105"/>
      <c r="B15" s="28" t="s">
        <v>41</v>
      </c>
      <c r="C15" s="34">
        <v>21200</v>
      </c>
      <c r="D15" s="59">
        <v>96</v>
      </c>
      <c r="E15" s="21">
        <v>5250</v>
      </c>
      <c r="F15" s="62">
        <v>48</v>
      </c>
      <c r="G15" s="38">
        <f t="shared" si="0"/>
        <v>26594</v>
      </c>
      <c r="H15" s="67">
        <v>476054</v>
      </c>
      <c r="I15" s="25" t="s">
        <v>33</v>
      </c>
      <c r="K15" s="42"/>
    </row>
    <row r="16" spans="1:11" ht="23.25" customHeight="1" thickBot="1">
      <c r="A16" s="105"/>
      <c r="B16" s="28" t="s">
        <v>42</v>
      </c>
      <c r="C16" s="34">
        <v>26400</v>
      </c>
      <c r="D16" s="59">
        <v>193</v>
      </c>
      <c r="E16" s="21">
        <v>3100</v>
      </c>
      <c r="F16" s="62">
        <v>2449</v>
      </c>
      <c r="G16" s="38">
        <f t="shared" si="0"/>
        <v>32142</v>
      </c>
      <c r="H16" s="67">
        <v>571250</v>
      </c>
      <c r="I16" s="25" t="s">
        <v>34</v>
      </c>
      <c r="K16" s="42"/>
    </row>
    <row r="17" spans="1:11" ht="23.25" customHeight="1" hidden="1" thickBot="1">
      <c r="A17" s="105"/>
      <c r="B17" s="28" t="s">
        <v>43</v>
      </c>
      <c r="C17" s="34">
        <f>'[1]Sheet1'!$M$97</f>
        <v>0</v>
      </c>
      <c r="D17" s="59"/>
      <c r="E17" s="21" t="e">
        <f>'[1]Sheet1'!$M$68</f>
        <v>#REF!</v>
      </c>
      <c r="F17" s="62"/>
      <c r="G17" s="38" t="e">
        <f>SUM(C17:E17)</f>
        <v>#REF!</v>
      </c>
      <c r="H17" s="67"/>
      <c r="I17" s="25" t="s">
        <v>35</v>
      </c>
      <c r="K17" s="42"/>
    </row>
    <row r="18" spans="1:11" ht="23.25" customHeight="1" thickBot="1">
      <c r="A18" s="105"/>
      <c r="B18" s="29" t="s">
        <v>30</v>
      </c>
      <c r="C18" s="51">
        <f>SUM(C6:C16)</f>
        <v>248730</v>
      </c>
      <c r="D18" s="60">
        <f>SUM(D6:D17)</f>
        <v>1078</v>
      </c>
      <c r="E18" s="52">
        <f>SUM(E6:E16)</f>
        <v>57600</v>
      </c>
      <c r="F18" s="63">
        <f>SUM(F6:F16)</f>
        <v>26633</v>
      </c>
      <c r="G18" s="53">
        <f>SUM(G6:G16)</f>
        <v>334041</v>
      </c>
      <c r="H18" s="68">
        <f>SUM(H6:H17)</f>
        <v>5311339</v>
      </c>
      <c r="I18" s="26" t="s">
        <v>27</v>
      </c>
      <c r="K18" s="42"/>
    </row>
    <row r="19" spans="1:9" ht="12.75">
      <c r="A19" s="105"/>
      <c r="B19" s="56" t="s">
        <v>49</v>
      </c>
      <c r="I19" s="57"/>
    </row>
    <row r="20" spans="1:9" ht="12.75">
      <c r="A20" s="105"/>
      <c r="B20" s="54" t="s">
        <v>52</v>
      </c>
      <c r="I20" s="55" t="s">
        <v>53</v>
      </c>
    </row>
    <row r="21" spans="1:9" ht="12.75">
      <c r="A21" s="105"/>
      <c r="I21" s="40"/>
    </row>
    <row r="22" spans="1:9" ht="12.75">
      <c r="A22" s="105"/>
      <c r="I22" s="40"/>
    </row>
    <row r="23" spans="1:9" ht="12.75">
      <c r="A23" s="105"/>
      <c r="I23" s="40"/>
    </row>
    <row r="24" spans="1:9" ht="12.75">
      <c r="A24" s="105"/>
      <c r="I24" s="40"/>
    </row>
    <row r="25" spans="1:9" ht="12.75">
      <c r="A25" s="105"/>
      <c r="I25" s="40"/>
    </row>
    <row r="26" ht="12.75">
      <c r="I26" s="40"/>
    </row>
    <row r="27" ht="12.75">
      <c r="I27" s="40"/>
    </row>
    <row r="28" ht="12.75">
      <c r="I28" s="40"/>
    </row>
    <row r="29" ht="12.75">
      <c r="I29" s="40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rightToLeft="1" tabSelected="1" zoomScalePageLayoutView="0" workbookViewId="0" topLeftCell="A1">
      <selection activeCell="F18" sqref="F18"/>
    </sheetView>
  </sheetViews>
  <sheetFormatPr defaultColWidth="9.140625" defaultRowHeight="12.75"/>
  <cols>
    <col min="1" max="1" width="2.7109375" style="42" customWidth="1"/>
    <col min="2" max="2" width="11.28125" style="41" customWidth="1"/>
    <col min="3" max="8" width="12.8515625" style="41" customWidth="1"/>
    <col min="9" max="9" width="0" style="42" hidden="1" customWidth="1"/>
    <col min="10" max="10" width="8.7109375" style="42" hidden="1" customWidth="1"/>
    <col min="11" max="11" width="9.00390625" style="42" hidden="1" customWidth="1"/>
    <col min="12" max="12" width="10.28125" style="41" customWidth="1"/>
    <col min="13" max="13" width="10.57421875" style="41" customWidth="1"/>
    <col min="14" max="14" width="9.57421875" style="41" customWidth="1"/>
    <col min="15" max="15" width="14.00390625" style="50" customWidth="1"/>
    <col min="16" max="16" width="9.140625" style="42" customWidth="1"/>
    <col min="17" max="17" width="9.140625" style="43" customWidth="1"/>
    <col min="18" max="16384" width="9.140625" style="42" customWidth="1"/>
  </cols>
  <sheetData>
    <row r="1" spans="1:15" s="39" customFormat="1" ht="26.25" customHeight="1">
      <c r="A1" s="105"/>
      <c r="B1" s="106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39" customFormat="1" ht="18.75" customHeight="1">
      <c r="A2" s="105"/>
      <c r="B2" s="106" t="s">
        <v>62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39" customFormat="1" ht="18.75" customHeight="1" thickBot="1">
      <c r="A3" s="10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9" s="40" customFormat="1" ht="19.5" customHeight="1">
      <c r="A4" s="105"/>
      <c r="B4" s="107" t="s">
        <v>23</v>
      </c>
      <c r="C4" s="116">
        <v>2009</v>
      </c>
      <c r="D4" s="117"/>
      <c r="E4" s="118"/>
      <c r="F4" s="116">
        <v>2010</v>
      </c>
      <c r="G4" s="117"/>
      <c r="H4" s="118"/>
      <c r="I4" s="130"/>
      <c r="J4" s="117"/>
      <c r="K4" s="131"/>
      <c r="L4" s="125" t="s">
        <v>51</v>
      </c>
      <c r="M4" s="126"/>
      <c r="N4" s="127"/>
      <c r="O4" s="122" t="s">
        <v>28</v>
      </c>
      <c r="V4" s="44"/>
      <c r="AC4" s="42"/>
    </row>
    <row r="5" spans="1:15" s="41" customFormat="1" ht="15" customHeight="1">
      <c r="A5" s="105"/>
      <c r="B5" s="124"/>
      <c r="C5" s="119"/>
      <c r="D5" s="120"/>
      <c r="E5" s="121"/>
      <c r="F5" s="119"/>
      <c r="G5" s="120"/>
      <c r="H5" s="121"/>
      <c r="I5" s="132" t="s">
        <v>18</v>
      </c>
      <c r="J5" s="133"/>
      <c r="K5" s="134"/>
      <c r="L5" s="113" t="s">
        <v>63</v>
      </c>
      <c r="M5" s="114"/>
      <c r="N5" s="115"/>
      <c r="O5" s="123"/>
    </row>
    <row r="6" spans="1:15" s="41" customFormat="1" ht="15" customHeight="1">
      <c r="A6" s="105"/>
      <c r="B6" s="124"/>
      <c r="C6" s="45" t="s">
        <v>46</v>
      </c>
      <c r="D6" s="46" t="s">
        <v>47</v>
      </c>
      <c r="E6" s="47" t="s">
        <v>48</v>
      </c>
      <c r="F6" s="45" t="s">
        <v>46</v>
      </c>
      <c r="G6" s="46" t="s">
        <v>47</v>
      </c>
      <c r="H6" s="47" t="s">
        <v>48</v>
      </c>
      <c r="I6" s="48"/>
      <c r="J6" s="46"/>
      <c r="K6" s="49"/>
      <c r="L6" s="45" t="s">
        <v>46</v>
      </c>
      <c r="M6" s="46" t="s">
        <v>47</v>
      </c>
      <c r="N6" s="47" t="s">
        <v>48</v>
      </c>
      <c r="O6" s="123"/>
    </row>
    <row r="7" spans="1:17" ht="19.5" customHeight="1" thickBot="1">
      <c r="A7" s="105"/>
      <c r="B7" s="108"/>
      <c r="C7" s="30" t="s">
        <v>44</v>
      </c>
      <c r="D7" s="31" t="s">
        <v>45</v>
      </c>
      <c r="E7" s="77" t="s">
        <v>27</v>
      </c>
      <c r="F7" s="30" t="s">
        <v>44</v>
      </c>
      <c r="G7" s="31" t="s">
        <v>45</v>
      </c>
      <c r="H7" s="77" t="s">
        <v>27</v>
      </c>
      <c r="I7" s="35" t="s">
        <v>8</v>
      </c>
      <c r="J7" s="20" t="s">
        <v>9</v>
      </c>
      <c r="K7" s="33" t="s">
        <v>10</v>
      </c>
      <c r="L7" s="82" t="s">
        <v>44</v>
      </c>
      <c r="M7" s="76" t="s">
        <v>45</v>
      </c>
      <c r="N7" s="77" t="s">
        <v>27</v>
      </c>
      <c r="O7" s="123"/>
      <c r="Q7" s="42"/>
    </row>
    <row r="8" spans="1:17" ht="24" customHeight="1">
      <c r="A8" s="105"/>
      <c r="B8" s="27" t="s">
        <v>24</v>
      </c>
      <c r="C8" s="36">
        <v>36344</v>
      </c>
      <c r="D8" s="80">
        <v>3978</v>
      </c>
      <c r="E8" s="92">
        <f aca="true" t="shared" si="0" ref="E8:E19">SUM(C8:D8)</f>
        <v>40322</v>
      </c>
      <c r="F8" s="58">
        <v>52296</v>
      </c>
      <c r="G8" s="80">
        <v>5072</v>
      </c>
      <c r="H8" s="92">
        <f aca="true" t="shared" si="1" ref="H8:H19">SUM(F8:G8)</f>
        <v>57368</v>
      </c>
      <c r="I8" s="58">
        <v>1143</v>
      </c>
      <c r="J8" s="36">
        <v>1261</v>
      </c>
      <c r="K8" s="80">
        <f>SUM(I8:J8)</f>
        <v>2404</v>
      </c>
      <c r="L8" s="74">
        <f aca="true" t="shared" si="2" ref="L8:L20">(F8-C8)/C8</f>
        <v>0.43891701518820164</v>
      </c>
      <c r="M8" s="74">
        <f>(G8-D8)/D8</f>
        <v>0.2750125691302162</v>
      </c>
      <c r="N8" s="74">
        <f>(H8-E8)/E8</f>
        <v>0.4227468875551808</v>
      </c>
      <c r="O8" s="87" t="s">
        <v>11</v>
      </c>
      <c r="Q8" s="42"/>
    </row>
    <row r="9" spans="1:17" ht="26.25" customHeight="1">
      <c r="A9" s="105"/>
      <c r="B9" s="28" t="s">
        <v>25</v>
      </c>
      <c r="C9" s="34">
        <v>33232</v>
      </c>
      <c r="D9" s="81">
        <v>2825</v>
      </c>
      <c r="E9" s="93">
        <f t="shared" si="0"/>
        <v>36057</v>
      </c>
      <c r="F9" s="59">
        <v>55189</v>
      </c>
      <c r="G9" s="81">
        <v>4069</v>
      </c>
      <c r="H9" s="93">
        <f t="shared" si="1"/>
        <v>59258</v>
      </c>
      <c r="I9" s="59">
        <v>83</v>
      </c>
      <c r="J9" s="34">
        <v>0</v>
      </c>
      <c r="K9" s="81">
        <f>SUM(I9:J9)</f>
        <v>83</v>
      </c>
      <c r="L9" s="75">
        <f t="shared" si="2"/>
        <v>0.6607185844968705</v>
      </c>
      <c r="M9" s="75">
        <f aca="true" t="shared" si="3" ref="M9:M20">(G9-D9)/D9</f>
        <v>0.44035398230088496</v>
      </c>
      <c r="N9" s="75">
        <f aca="true" t="shared" si="4" ref="N9:N20">(H9-E9)/E9</f>
        <v>0.6434534209723494</v>
      </c>
      <c r="O9" s="88" t="s">
        <v>12</v>
      </c>
      <c r="Q9" s="42"/>
    </row>
    <row r="10" spans="1:17" ht="27.75" customHeight="1">
      <c r="A10" s="105"/>
      <c r="B10" s="28" t="s">
        <v>26</v>
      </c>
      <c r="C10" s="34">
        <v>62681</v>
      </c>
      <c r="D10" s="81">
        <v>7709</v>
      </c>
      <c r="E10" s="93">
        <f t="shared" si="0"/>
        <v>70390</v>
      </c>
      <c r="F10" s="59">
        <v>94725</v>
      </c>
      <c r="G10" s="81">
        <v>8193</v>
      </c>
      <c r="H10" s="93">
        <f t="shared" si="1"/>
        <v>102918</v>
      </c>
      <c r="I10" s="59">
        <v>413</v>
      </c>
      <c r="J10" s="34">
        <v>557</v>
      </c>
      <c r="K10" s="81">
        <f>SUM(I10:J10)</f>
        <v>970</v>
      </c>
      <c r="L10" s="75">
        <f t="shared" si="2"/>
        <v>0.5112234967534022</v>
      </c>
      <c r="M10" s="75">
        <f t="shared" si="3"/>
        <v>0.06278375924244389</v>
      </c>
      <c r="N10" s="75">
        <f t="shared" si="4"/>
        <v>0.4621110953260406</v>
      </c>
      <c r="O10" s="88" t="s">
        <v>13</v>
      </c>
      <c r="Q10" s="42"/>
    </row>
    <row r="11" spans="1:17" ht="28.5" customHeight="1">
      <c r="A11" s="105"/>
      <c r="B11" s="28" t="s">
        <v>29</v>
      </c>
      <c r="C11" s="73">
        <v>81670</v>
      </c>
      <c r="D11" s="79">
        <v>20819</v>
      </c>
      <c r="E11" s="93">
        <f t="shared" si="0"/>
        <v>102489</v>
      </c>
      <c r="F11" s="90">
        <v>109415</v>
      </c>
      <c r="G11" s="79">
        <v>17555</v>
      </c>
      <c r="H11" s="93">
        <f t="shared" si="1"/>
        <v>126970</v>
      </c>
      <c r="I11" s="90">
        <f aca="true" t="shared" si="5" ref="I11:K12">(F11-C11)/C11</f>
        <v>0.3397208277213175</v>
      </c>
      <c r="J11" s="73">
        <f t="shared" si="5"/>
        <v>-0.1567798645468082</v>
      </c>
      <c r="K11" s="79">
        <f t="shared" si="5"/>
        <v>0.23886465864629375</v>
      </c>
      <c r="L11" s="75">
        <f t="shared" si="2"/>
        <v>0.3397208277213175</v>
      </c>
      <c r="M11" s="75">
        <f t="shared" si="3"/>
        <v>-0.1567798645468082</v>
      </c>
      <c r="N11" s="75">
        <f t="shared" si="4"/>
        <v>0.23886465864629375</v>
      </c>
      <c r="O11" s="88" t="s">
        <v>14</v>
      </c>
      <c r="Q11" s="42"/>
    </row>
    <row r="12" spans="1:17" ht="30" customHeight="1">
      <c r="A12" s="105"/>
      <c r="B12" s="28" t="s">
        <v>64</v>
      </c>
      <c r="C12" s="73">
        <v>57846</v>
      </c>
      <c r="D12" s="79">
        <v>11131</v>
      </c>
      <c r="E12" s="93">
        <f t="shared" si="0"/>
        <v>68977</v>
      </c>
      <c r="F12" s="90">
        <v>90971</v>
      </c>
      <c r="G12" s="79">
        <v>7230</v>
      </c>
      <c r="H12" s="93">
        <f t="shared" si="1"/>
        <v>98201</v>
      </c>
      <c r="I12" s="90">
        <f t="shared" si="5"/>
        <v>0.5726411506413581</v>
      </c>
      <c r="J12" s="73">
        <f t="shared" si="5"/>
        <v>-0.3504626718174468</v>
      </c>
      <c r="K12" s="79">
        <f t="shared" si="5"/>
        <v>0.4236774577032924</v>
      </c>
      <c r="L12" s="75">
        <f t="shared" si="2"/>
        <v>0.5726411506413581</v>
      </c>
      <c r="M12" s="75">
        <f t="shared" si="3"/>
        <v>-0.3504626718174468</v>
      </c>
      <c r="N12" s="75">
        <f t="shared" si="4"/>
        <v>0.4236774577032924</v>
      </c>
      <c r="O12" s="88" t="s">
        <v>15</v>
      </c>
      <c r="Q12" s="42"/>
    </row>
    <row r="13" spans="1:17" ht="32.25" customHeight="1">
      <c r="A13" s="105"/>
      <c r="B13" s="28" t="s">
        <v>37</v>
      </c>
      <c r="C13" s="73">
        <v>35027</v>
      </c>
      <c r="D13" s="79">
        <v>6319</v>
      </c>
      <c r="E13" s="93">
        <f t="shared" si="0"/>
        <v>41346</v>
      </c>
      <c r="F13" s="90">
        <f>'[2]المواقع حسب الشهر'!R9</f>
        <v>42001</v>
      </c>
      <c r="G13" s="79">
        <f>'[2]المواقع حسب الشهر'!S9</f>
        <v>6663</v>
      </c>
      <c r="H13" s="93">
        <f t="shared" si="1"/>
        <v>48664</v>
      </c>
      <c r="I13" s="90">
        <f>F13-C13/C13</f>
        <v>42000</v>
      </c>
      <c r="J13" s="73">
        <f>G13-D13/D13</f>
        <v>6662</v>
      </c>
      <c r="K13" s="79">
        <f>H13-E13/E13</f>
        <v>48663</v>
      </c>
      <c r="L13" s="75">
        <f t="shared" si="2"/>
        <v>0.1991035486910098</v>
      </c>
      <c r="M13" s="75">
        <f t="shared" si="3"/>
        <v>0.05443899351163159</v>
      </c>
      <c r="N13" s="75">
        <f t="shared" si="4"/>
        <v>0.1769941469549654</v>
      </c>
      <c r="O13" s="88" t="s">
        <v>16</v>
      </c>
      <c r="Q13" s="42"/>
    </row>
    <row r="14" spans="1:17" ht="29.25" customHeight="1">
      <c r="A14" s="105"/>
      <c r="B14" s="28" t="s">
        <v>38</v>
      </c>
      <c r="C14" s="79">
        <v>30852</v>
      </c>
      <c r="D14" s="79">
        <v>14828</v>
      </c>
      <c r="E14" s="93">
        <f t="shared" si="0"/>
        <v>45680</v>
      </c>
      <c r="F14" s="91">
        <v>40855</v>
      </c>
      <c r="G14" s="79">
        <v>15500</v>
      </c>
      <c r="H14" s="93">
        <f t="shared" si="1"/>
        <v>56355</v>
      </c>
      <c r="I14" s="89">
        <v>0.3242253338519383</v>
      </c>
      <c r="J14" s="78">
        <v>0.04531966549770704</v>
      </c>
      <c r="K14" s="78">
        <v>0.2336908931698774</v>
      </c>
      <c r="L14" s="75">
        <f t="shared" si="2"/>
        <v>0.3242253338519383</v>
      </c>
      <c r="M14" s="75">
        <f t="shared" si="3"/>
        <v>0.04531966549770704</v>
      </c>
      <c r="N14" s="75">
        <f t="shared" si="4"/>
        <v>0.2336908931698774</v>
      </c>
      <c r="O14" s="85" t="s">
        <v>17</v>
      </c>
      <c r="Q14" s="42"/>
    </row>
    <row r="15" spans="1:17" ht="27.75" customHeight="1">
      <c r="A15" s="105"/>
      <c r="B15" s="28" t="s">
        <v>39</v>
      </c>
      <c r="C15" s="79">
        <v>37721</v>
      </c>
      <c r="D15" s="79">
        <v>12267</v>
      </c>
      <c r="E15" s="93">
        <f t="shared" si="0"/>
        <v>49988</v>
      </c>
      <c r="F15" s="91">
        <v>46162</v>
      </c>
      <c r="G15" s="79">
        <v>5335</v>
      </c>
      <c r="H15" s="93">
        <f t="shared" si="1"/>
        <v>51497</v>
      </c>
      <c r="I15" s="89">
        <v>0.08756395641685003</v>
      </c>
      <c r="J15" s="78">
        <v>-0.5650933398548953</v>
      </c>
      <c r="K15" s="78">
        <v>-0.07259742338161158</v>
      </c>
      <c r="L15" s="75">
        <f t="shared" si="2"/>
        <v>0.22377455528750564</v>
      </c>
      <c r="M15" s="75">
        <f t="shared" si="3"/>
        <v>-0.5650933398548953</v>
      </c>
      <c r="N15" s="75">
        <f t="shared" si="4"/>
        <v>0.03018724493878531</v>
      </c>
      <c r="O15" s="85" t="s">
        <v>31</v>
      </c>
      <c r="Q15" s="42"/>
    </row>
    <row r="16" spans="1:17" ht="28.5" customHeight="1">
      <c r="A16" s="105"/>
      <c r="B16" s="28" t="s">
        <v>40</v>
      </c>
      <c r="C16" s="79">
        <v>51422</v>
      </c>
      <c r="D16" s="79">
        <v>9200</v>
      </c>
      <c r="E16" s="93">
        <f t="shared" si="0"/>
        <v>60622</v>
      </c>
      <c r="F16" s="91">
        <v>66305</v>
      </c>
      <c r="G16" s="79">
        <v>8246</v>
      </c>
      <c r="H16" s="93">
        <f t="shared" si="1"/>
        <v>74551</v>
      </c>
      <c r="I16" s="89">
        <v>0.28942864921628875</v>
      </c>
      <c r="J16" s="78">
        <v>-0.10369565217391305</v>
      </c>
      <c r="K16" s="78">
        <v>0.2297680709973277</v>
      </c>
      <c r="L16" s="75">
        <f t="shared" si="2"/>
        <v>0.28942864921628875</v>
      </c>
      <c r="M16" s="75">
        <f t="shared" si="3"/>
        <v>-0.10369565217391305</v>
      </c>
      <c r="N16" s="75">
        <f t="shared" si="4"/>
        <v>0.2297680709973277</v>
      </c>
      <c r="O16" s="85" t="s">
        <v>32</v>
      </c>
      <c r="Q16" s="42"/>
    </row>
    <row r="17" spans="1:17" ht="28.5" customHeight="1">
      <c r="A17" s="105"/>
      <c r="B17" s="28" t="s">
        <v>41</v>
      </c>
      <c r="C17" s="79">
        <v>99245</v>
      </c>
      <c r="D17" s="79">
        <v>6621</v>
      </c>
      <c r="E17" s="93">
        <f t="shared" si="0"/>
        <v>105866</v>
      </c>
      <c r="F17" s="91">
        <v>117831</v>
      </c>
      <c r="G17" s="79">
        <v>6635</v>
      </c>
      <c r="H17" s="93">
        <f t="shared" si="1"/>
        <v>124466</v>
      </c>
      <c r="I17" s="89"/>
      <c r="J17" s="89"/>
      <c r="K17" s="89"/>
      <c r="L17" s="75">
        <f t="shared" si="2"/>
        <v>0.18727391808151544</v>
      </c>
      <c r="M17" s="75">
        <f t="shared" si="3"/>
        <v>0.002114484216885667</v>
      </c>
      <c r="N17" s="75">
        <f t="shared" si="4"/>
        <v>0.17569380159824685</v>
      </c>
      <c r="O17" s="85" t="s">
        <v>33</v>
      </c>
      <c r="Q17" s="42"/>
    </row>
    <row r="18" spans="1:17" ht="28.5" customHeight="1">
      <c r="A18" s="105"/>
      <c r="B18" s="28" t="s">
        <v>42</v>
      </c>
      <c r="C18" s="79">
        <v>80553</v>
      </c>
      <c r="D18" s="79">
        <v>6380</v>
      </c>
      <c r="E18" s="93">
        <f t="shared" si="0"/>
        <v>86933</v>
      </c>
      <c r="F18" s="91">
        <v>97501</v>
      </c>
      <c r="G18" s="79">
        <v>9442</v>
      </c>
      <c r="H18" s="93">
        <f t="shared" si="1"/>
        <v>106943</v>
      </c>
      <c r="I18" s="89"/>
      <c r="J18" s="89"/>
      <c r="K18" s="89"/>
      <c r="L18" s="75">
        <f t="shared" si="2"/>
        <v>0.2103956401375492</v>
      </c>
      <c r="M18" s="75">
        <f t="shared" si="3"/>
        <v>0.4799373040752351</v>
      </c>
      <c r="N18" s="75">
        <f t="shared" si="4"/>
        <v>0.23017726294962787</v>
      </c>
      <c r="O18" s="85" t="s">
        <v>34</v>
      </c>
      <c r="Q18" s="42"/>
    </row>
    <row r="19" spans="1:17" ht="28.5" customHeight="1" thickBot="1">
      <c r="A19" s="105"/>
      <c r="B19" s="28" t="s">
        <v>43</v>
      </c>
      <c r="C19" s="79">
        <v>54763</v>
      </c>
      <c r="D19" s="79">
        <v>3505</v>
      </c>
      <c r="E19" s="94">
        <f t="shared" si="0"/>
        <v>58268</v>
      </c>
      <c r="F19" s="91">
        <v>62967</v>
      </c>
      <c r="G19" s="79">
        <v>5127</v>
      </c>
      <c r="H19" s="94">
        <f t="shared" si="1"/>
        <v>68094</v>
      </c>
      <c r="I19" s="89"/>
      <c r="J19" s="89"/>
      <c r="K19" s="89"/>
      <c r="L19" s="84">
        <f t="shared" si="2"/>
        <v>0.1498091777294889</v>
      </c>
      <c r="M19" s="84">
        <f t="shared" si="3"/>
        <v>0.46276747503566334</v>
      </c>
      <c r="N19" s="83">
        <f t="shared" si="4"/>
        <v>0.16863458502093773</v>
      </c>
      <c r="O19" s="86" t="s">
        <v>35</v>
      </c>
      <c r="Q19" s="42"/>
    </row>
    <row r="20" spans="1:17" ht="39" customHeight="1" thickBot="1">
      <c r="A20" s="105"/>
      <c r="B20" s="29" t="s">
        <v>48</v>
      </c>
      <c r="C20" s="72">
        <f aca="true" t="shared" si="6" ref="C20:K20">SUM(C8:C19)</f>
        <v>661356</v>
      </c>
      <c r="D20" s="72">
        <f t="shared" si="6"/>
        <v>105582</v>
      </c>
      <c r="E20" s="72">
        <f t="shared" si="6"/>
        <v>766938</v>
      </c>
      <c r="F20" s="72">
        <f t="shared" si="6"/>
        <v>876218</v>
      </c>
      <c r="G20" s="72">
        <f t="shared" si="6"/>
        <v>99067</v>
      </c>
      <c r="H20" s="72">
        <f t="shared" si="6"/>
        <v>975285</v>
      </c>
      <c r="I20" s="72">
        <f t="shared" si="6"/>
        <v>43640.61357991785</v>
      </c>
      <c r="J20" s="72">
        <f t="shared" si="6"/>
        <v>8478.869288137103</v>
      </c>
      <c r="K20" s="72">
        <f t="shared" si="6"/>
        <v>52121.05340365713</v>
      </c>
      <c r="L20" s="83">
        <f t="shared" si="2"/>
        <v>0.3248810020624293</v>
      </c>
      <c r="M20" s="83">
        <f t="shared" si="3"/>
        <v>-0.06170559375651152</v>
      </c>
      <c r="N20" s="83">
        <f t="shared" si="4"/>
        <v>0.2716608122168937</v>
      </c>
      <c r="O20" s="95" t="s">
        <v>27</v>
      </c>
      <c r="Q20" s="42"/>
    </row>
    <row r="21" spans="1:15" ht="12.75">
      <c r="A21" s="105"/>
      <c r="B21" s="128" t="s">
        <v>49</v>
      </c>
      <c r="C21" s="128"/>
      <c r="D21" s="128"/>
      <c r="H21" s="71"/>
      <c r="M21" s="129" t="s">
        <v>50</v>
      </c>
      <c r="N21" s="129"/>
      <c r="O21" s="129"/>
    </row>
    <row r="22" spans="1:15" ht="12.75">
      <c r="A22" s="105"/>
      <c r="E22" s="71"/>
      <c r="O22" s="40"/>
    </row>
    <row r="23" spans="1:15" ht="12.75">
      <c r="A23" s="105"/>
      <c r="O23" s="40"/>
    </row>
    <row r="24" spans="1:15" ht="12.75">
      <c r="A24" s="105"/>
      <c r="C24" s="71"/>
      <c r="D24" s="71"/>
      <c r="O24" s="40"/>
    </row>
    <row r="25" spans="1:15" ht="12.75">
      <c r="A25" s="105"/>
      <c r="O25" s="40"/>
    </row>
    <row r="26" spans="1:15" ht="12.75">
      <c r="A26" s="105"/>
      <c r="O26" s="40"/>
    </row>
    <row r="27" spans="1:15" ht="12.75">
      <c r="A27" s="105"/>
      <c r="O27" s="40"/>
    </row>
    <row r="28" spans="1:15" ht="12.75">
      <c r="A28" s="105"/>
      <c r="O28" s="40"/>
    </row>
    <row r="29" spans="1:15" ht="12.75">
      <c r="A29" s="105"/>
      <c r="O29" s="40"/>
    </row>
    <row r="30" spans="1:15" ht="12.75">
      <c r="A30" s="105"/>
      <c r="O30" s="40"/>
    </row>
    <row r="31" spans="1:15" ht="12.75">
      <c r="A31" s="105"/>
      <c r="N31" s="69"/>
      <c r="O31" s="40"/>
    </row>
    <row r="32" spans="1:15" ht="12.75">
      <c r="A32" s="105"/>
      <c r="N32" s="69"/>
      <c r="O32" s="40"/>
    </row>
    <row r="33" spans="1:15" ht="12.75">
      <c r="A33" s="105"/>
      <c r="N33" s="69"/>
      <c r="O33" s="40"/>
    </row>
    <row r="34" spans="1:15" ht="12.75">
      <c r="A34" s="105"/>
      <c r="N34" s="69"/>
      <c r="O34" s="40"/>
    </row>
    <row r="35" spans="1:15" ht="12.75">
      <c r="A35" s="105"/>
      <c r="N35" s="69"/>
      <c r="O35" s="40"/>
    </row>
    <row r="36" spans="1:15" ht="12.75">
      <c r="A36" s="105"/>
      <c r="N36" s="69"/>
      <c r="O36" s="40"/>
    </row>
    <row r="37" spans="1:15" ht="12.75">
      <c r="A37" s="70"/>
      <c r="N37" s="69"/>
      <c r="O37" s="40"/>
    </row>
    <row r="38" spans="1:15" ht="12.75">
      <c r="A38" s="70"/>
      <c r="N38" s="69"/>
      <c r="O38" s="40"/>
    </row>
    <row r="39" spans="1:15" ht="12.75">
      <c r="A39" s="70"/>
      <c r="N39" s="69"/>
      <c r="O39" s="40"/>
    </row>
    <row r="40" spans="1:15" ht="12.75">
      <c r="A40" s="70"/>
      <c r="N40" s="69"/>
      <c r="O40" s="40"/>
    </row>
    <row r="41" spans="1:15" ht="12.75">
      <c r="A41" s="70"/>
      <c r="N41" s="69"/>
      <c r="O41" s="40"/>
    </row>
    <row r="42" spans="1:15" ht="12.75">
      <c r="A42" s="70"/>
      <c r="N42" s="69"/>
      <c r="O42" s="40"/>
    </row>
    <row r="43" spans="1:15" ht="12.75">
      <c r="A43" s="70"/>
      <c r="N43" s="69"/>
      <c r="O43" s="40"/>
    </row>
    <row r="44" spans="14:15" ht="12.75">
      <c r="N44" s="69"/>
      <c r="O44" s="40"/>
    </row>
  </sheetData>
  <sheetProtection formatCells="0" formatColumns="0" formatRows="0" insertColumns="0" insertRows="0" insertHyperlinks="0" deleteColumns="0" deleteRows="0" sort="0" autoFilter="0" pivotTables="0"/>
  <mergeCells count="13">
    <mergeCell ref="B21:D21"/>
    <mergeCell ref="M21:O21"/>
    <mergeCell ref="A1:A36"/>
    <mergeCell ref="B1:O1"/>
    <mergeCell ref="B2:O2"/>
    <mergeCell ref="I4:K4"/>
    <mergeCell ref="I5:K5"/>
    <mergeCell ref="L5:N5"/>
    <mergeCell ref="C4:E5"/>
    <mergeCell ref="F4:H5"/>
    <mergeCell ref="O4:O7"/>
    <mergeCell ref="B4:B7"/>
    <mergeCell ref="L4:N4"/>
  </mergeCells>
  <printOptions horizontalCentered="1"/>
  <pageMargins left="0.28" right="0.24" top="0.99" bottom="0.24" header="0.64" footer="0.38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mohammed Ghname</cp:lastModifiedBy>
  <cp:lastPrinted>2015-04-09T08:26:31Z</cp:lastPrinted>
  <dcterms:created xsi:type="dcterms:W3CDTF">2003-07-07T10:02:20Z</dcterms:created>
  <dcterms:modified xsi:type="dcterms:W3CDTF">2015-04-09T08:27:11Z</dcterms:modified>
  <cp:category/>
  <cp:version/>
  <cp:contentType/>
  <cp:contentStatus/>
</cp:coreProperties>
</file>