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9090" firstSheet="2" activeTab="2"/>
  </bookViews>
  <sheets>
    <sheet name="Sheet1" sheetId="1" r:id="rId1"/>
    <sheet name="Sheet2" sheetId="2" r:id="rId2"/>
    <sheet name="pet" sheetId="3" r:id="rId3"/>
  </sheets>
  <externalReferences>
    <externalReference r:id="rId6"/>
  </externalReferences>
  <definedNames>
    <definedName name="_xlnm.Print_Area" localSheetId="2">'pet'!$B$1:$L$22</definedName>
    <definedName name="_xlnm.Print_Area" localSheetId="0">'Sheet1'!$A$1:$V$13</definedName>
  </definedNames>
  <calcPr fullCalcOnLoad="1"/>
</workbook>
</file>

<file path=xl/comments3.xml><?xml version="1.0" encoding="utf-8"?>
<comments xmlns="http://schemas.openxmlformats.org/spreadsheetml/2006/main">
  <authors>
    <author>hana hijjawi</author>
  </authors>
  <commentList>
    <comment ref="H19" authorId="0">
      <text>
        <r>
          <rPr>
            <b/>
            <sz val="9"/>
            <rFont val="Tahoma"/>
            <family val="2"/>
          </rPr>
          <t>hana hijjawi:</t>
        </r>
        <r>
          <rPr>
            <sz val="9"/>
            <rFont val="Tahoma"/>
            <family val="2"/>
          </rPr>
          <t xml:space="preserve">
تم تعديل البيانات بناء ع اخر تقرير استلمناه من البتراء حيث الارقام معدلة من قبلهم </t>
        </r>
      </text>
    </comment>
  </commentList>
</comments>
</file>

<file path=xl/sharedStrings.xml><?xml version="1.0" encoding="utf-8"?>
<sst xmlns="http://schemas.openxmlformats.org/spreadsheetml/2006/main" count="132" uniqueCount="70">
  <si>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</si>
  <si>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</si>
  <si>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</si>
  <si>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</si>
  <si>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</si>
  <si>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</si>
  <si>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</si>
  <si>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</si>
  <si>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</si>
  <si>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</si>
  <si>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</si>
  <si>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</si>
  <si>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</si>
  <si>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</si>
  <si>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</si>
  <si>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</si>
  <si>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</si>
  <si>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</si>
  <si>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</si>
  <si>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</si>
  <si>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</si>
  <si>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</si>
  <si>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</si>
  <si>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</si>
  <si>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</si>
  <si>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</si>
  <si>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</si>
  <si>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</si>
  <si>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</si>
  <si>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</si>
  <si>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</si>
  <si>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</si>
  <si>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</si>
  <si>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</si>
  <si>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</si>
  <si>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</si>
  <si>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</si>
  <si>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</si>
  <si>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</si>
  <si>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</si>
  <si>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</si>
  <si>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</si>
  <si>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</si>
  <si>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</si>
  <si>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</si>
  <si>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</si>
  <si>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</si>
  <si>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</si>
  <si>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</si>
  <si>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</si>
  <si>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</si>
  <si>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</si>
  <si>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</si>
  <si>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</si>
  <si>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</si>
  <si>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</si>
  <si>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</si>
  <si>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</si>
  <si>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</si>
  <si>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</si>
  <si>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 xml:space="preserve">تموز </t>
  </si>
  <si>
    <t xml:space="preserve">آب </t>
  </si>
  <si>
    <t xml:space="preserve">أيلول </t>
  </si>
  <si>
    <t xml:space="preserve">تشرين أول </t>
  </si>
  <si>
    <t xml:space="preserve">تشرين ثاني </t>
  </si>
  <si>
    <t xml:space="preserve">كانون أول </t>
  </si>
  <si>
    <t xml:space="preserve">December </t>
  </si>
  <si>
    <t xml:space="preserve">جدول 3.5 عدد زوار مدينة البتراء الشهري حسب الجنسية 2021  - 2022 </t>
  </si>
  <si>
    <t>Table  5.3  Monthly Number of Visitors to Petra by Nationality, 2021- 2022</t>
  </si>
  <si>
    <t>Relative Change  21/22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</si>
</sst>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32" xfId="0" applyNumberFormat="1" applyFont="1" applyFill="1" applyBorder="1" applyAlignment="1">
      <alignment horizontal="center"/>
    </xf>
    <xf numFmtId="3" fontId="12" fillId="38" borderId="33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3" fontId="5" fillId="33" borderId="35" xfId="0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3" fontId="12" fillId="38" borderId="37" xfId="0" applyNumberFormat="1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0" fontId="5" fillId="33" borderId="25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right"/>
    </xf>
    <xf numFmtId="3" fontId="12" fillId="38" borderId="4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41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2" fillId="38" borderId="0" xfId="0" applyFont="1" applyFill="1" applyAlignment="1">
      <alignment horizontal="right" readingOrder="2"/>
    </xf>
    <xf numFmtId="0" fontId="11" fillId="33" borderId="0" xfId="0" applyFont="1" applyFill="1" applyBorder="1" applyAlignment="1">
      <alignment/>
    </xf>
    <xf numFmtId="0" fontId="11" fillId="39" borderId="13" xfId="0" applyFont="1" applyFill="1" applyBorder="1" applyAlignment="1">
      <alignment horizontal="center" vertical="center"/>
    </xf>
    <xf numFmtId="3" fontId="5" fillId="33" borderId="42" xfId="0" applyNumberFormat="1" applyFont="1" applyFill="1" applyBorder="1" applyAlignment="1">
      <alignment horizontal="center" vertical="center"/>
    </xf>
    <xf numFmtId="208" fontId="5" fillId="38" borderId="30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4" fillId="38" borderId="41" xfId="0" applyFont="1" applyFill="1" applyBorder="1" applyAlignment="1">
      <alignment horizontal="center"/>
    </xf>
    <xf numFmtId="0" fontId="14" fillId="38" borderId="40" xfId="0" applyFont="1" applyFill="1" applyBorder="1" applyAlignment="1">
      <alignment horizontal="center"/>
    </xf>
    <xf numFmtId="208" fontId="12" fillId="38" borderId="33" xfId="0" applyNumberFormat="1" applyFont="1" applyFill="1" applyBorder="1" applyAlignment="1">
      <alignment horizontal="center"/>
    </xf>
    <xf numFmtId="3" fontId="12" fillId="38" borderId="43" xfId="0" applyNumberFormat="1" applyFont="1" applyFill="1" applyBorder="1" applyAlignment="1">
      <alignment horizontal="center"/>
    </xf>
    <xf numFmtId="0" fontId="5" fillId="40" borderId="0" xfId="0" applyFont="1" applyFill="1" applyAlignment="1">
      <alignment/>
    </xf>
    <xf numFmtId="3" fontId="5" fillId="40" borderId="0" xfId="0" applyNumberFormat="1" applyFont="1" applyFill="1" applyAlignment="1">
      <alignment/>
    </xf>
    <xf numFmtId="208" fontId="12" fillId="38" borderId="32" xfId="0" applyNumberFormat="1" applyFont="1" applyFill="1" applyBorder="1" applyAlignment="1">
      <alignment horizontal="center"/>
    </xf>
    <xf numFmtId="3" fontId="52" fillId="38" borderId="37" xfId="0" applyNumberFormat="1" applyFont="1" applyFill="1" applyBorder="1" applyAlignment="1">
      <alignment horizontal="center"/>
    </xf>
    <xf numFmtId="3" fontId="52" fillId="38" borderId="44" xfId="0" applyNumberFormat="1" applyFont="1" applyFill="1" applyBorder="1" applyAlignment="1">
      <alignment horizontal="center"/>
    </xf>
    <xf numFmtId="3" fontId="52" fillId="38" borderId="18" xfId="0" applyNumberFormat="1" applyFont="1" applyFill="1" applyBorder="1" applyAlignment="1">
      <alignment horizontal="center"/>
    </xf>
    <xf numFmtId="3" fontId="52" fillId="38" borderId="38" xfId="0" applyNumberFormat="1" applyFont="1" applyFill="1" applyBorder="1" applyAlignment="1">
      <alignment horizontal="center"/>
    </xf>
    <xf numFmtId="3" fontId="52" fillId="38" borderId="0" xfId="0" applyNumberFormat="1" applyFont="1" applyFill="1" applyBorder="1" applyAlignment="1">
      <alignment horizontal="center"/>
    </xf>
    <xf numFmtId="3" fontId="52" fillId="38" borderId="19" xfId="0" applyNumberFormat="1" applyFont="1" applyFill="1" applyBorder="1" applyAlignment="1">
      <alignment horizontal="center"/>
    </xf>
    <xf numFmtId="3" fontId="52" fillId="38" borderId="43" xfId="0" applyNumberFormat="1" applyFont="1" applyFill="1" applyBorder="1" applyAlignment="1">
      <alignment horizontal="center"/>
    </xf>
    <xf numFmtId="3" fontId="52" fillId="38" borderId="45" xfId="0" applyNumberFormat="1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6" xfId="0" applyFont="1" applyFill="1" applyBorder="1" applyAlignment="1" quotePrefix="1">
      <alignment horizontal="center"/>
    </xf>
    <xf numFmtId="0" fontId="5" fillId="33" borderId="47" xfId="0" applyFont="1" applyFill="1" applyBorder="1" applyAlignment="1" quotePrefix="1">
      <alignment horizontal="center"/>
    </xf>
    <xf numFmtId="0" fontId="5" fillId="33" borderId="48" xfId="0" applyFont="1" applyFill="1" applyBorder="1" applyAlignment="1" quotePrefix="1">
      <alignment horizontal="center"/>
    </xf>
    <xf numFmtId="0" fontId="15" fillId="33" borderId="41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textRotation="91"/>
    </xf>
    <xf numFmtId="0" fontId="10" fillId="33" borderId="43" xfId="0" applyFont="1" applyFill="1" applyBorder="1" applyAlignment="1">
      <alignment horizontal="left" textRotation="91"/>
    </xf>
    <xf numFmtId="0" fontId="15" fillId="33" borderId="18" xfId="0" applyFont="1" applyFill="1" applyBorder="1" applyAlignment="1">
      <alignment horizontal="center" wrapText="1"/>
    </xf>
    <xf numFmtId="0" fontId="15" fillId="33" borderId="43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textRotation="91"/>
    </xf>
    <xf numFmtId="0" fontId="10" fillId="33" borderId="19" xfId="0" applyFont="1" applyFill="1" applyBorder="1" applyAlignment="1">
      <alignment horizontal="center" vertical="center" textRotation="91"/>
    </xf>
    <xf numFmtId="0" fontId="10" fillId="33" borderId="43" xfId="0" applyFont="1" applyFill="1" applyBorder="1" applyAlignment="1">
      <alignment horizontal="center" vertical="center" textRotation="91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100" t="s">
        <v>18</v>
      </c>
      <c r="C1" s="101"/>
      <c r="D1" s="102"/>
      <c r="E1" s="103" t="s">
        <v>1</v>
      </c>
      <c r="F1" s="104"/>
      <c r="G1" s="105"/>
      <c r="H1" s="100" t="s">
        <v>2</v>
      </c>
      <c r="I1" s="101"/>
      <c r="J1" s="102"/>
      <c r="K1" s="100" t="s">
        <v>3</v>
      </c>
      <c r="L1" s="101"/>
      <c r="M1" s="102"/>
      <c r="N1" s="100" t="s">
        <v>4</v>
      </c>
      <c r="O1" s="101"/>
      <c r="P1" s="102"/>
      <c r="Q1" s="100" t="s">
        <v>5</v>
      </c>
      <c r="R1" s="101"/>
      <c r="S1" s="102"/>
      <c r="T1" s="100" t="s">
        <v>6</v>
      </c>
      <c r="U1" s="101"/>
      <c r="V1" s="102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O10" sqref="O10"/>
    </sheetView>
  </sheetViews>
  <sheetFormatPr defaultColWidth="9.140625" defaultRowHeight="12.75"/>
  <cols>
    <col min="1" max="1" width="2.7109375" style="42" customWidth="1"/>
    <col min="2" max="2" width="11.28125" style="41" customWidth="1"/>
    <col min="3" max="8" width="14.57421875" style="41" customWidth="1"/>
    <col min="9" max="9" width="16.140625" style="47" customWidth="1"/>
    <col min="10" max="10" width="9.140625" style="42" customWidth="1"/>
    <col min="11" max="11" width="9.140625" style="43" customWidth="1"/>
    <col min="12" max="16384" width="9.140625" style="42" customWidth="1"/>
  </cols>
  <sheetData>
    <row r="1" spans="1:9" s="39" customFormat="1" ht="26.25" customHeight="1">
      <c r="A1" s="109">
        <v>27</v>
      </c>
      <c r="B1" s="110" t="s">
        <v>58</v>
      </c>
      <c r="C1" s="110"/>
      <c r="D1" s="110"/>
      <c r="E1" s="110"/>
      <c r="F1" s="110"/>
      <c r="G1" s="110"/>
      <c r="H1" s="110"/>
      <c r="I1" s="110"/>
    </row>
    <row r="2" spans="1:9" s="39" customFormat="1" ht="18.75" customHeight="1">
      <c r="A2" s="109"/>
      <c r="B2" s="110" t="s">
        <v>59</v>
      </c>
      <c r="C2" s="110"/>
      <c r="D2" s="110"/>
      <c r="E2" s="110"/>
      <c r="F2" s="110"/>
      <c r="G2" s="110"/>
      <c r="H2" s="110"/>
      <c r="I2" s="110"/>
    </row>
    <row r="3" spans="1:9" s="39" customFormat="1" ht="18.75" customHeight="1" thickBot="1">
      <c r="A3" s="109"/>
      <c r="B3" s="23"/>
      <c r="C3" s="23"/>
      <c r="D3" s="23"/>
      <c r="E3" s="23"/>
      <c r="F3" s="23"/>
      <c r="G3" s="23"/>
      <c r="H3" s="23"/>
      <c r="I3" s="23"/>
    </row>
    <row r="4" spans="1:9" s="41" customFormat="1" ht="15" customHeight="1">
      <c r="A4" s="109"/>
      <c r="B4" s="111" t="s">
        <v>22</v>
      </c>
      <c r="C4" s="106" t="s">
        <v>53</v>
      </c>
      <c r="D4" s="107"/>
      <c r="E4" s="108" t="s">
        <v>56</v>
      </c>
      <c r="F4" s="107"/>
      <c r="G4" s="61" t="s">
        <v>47</v>
      </c>
      <c r="H4" s="115" t="s">
        <v>57</v>
      </c>
      <c r="I4" s="113" t="s">
        <v>27</v>
      </c>
    </row>
    <row r="5" spans="1:11" ht="19.5" customHeight="1" thickBot="1">
      <c r="A5" s="109"/>
      <c r="B5" s="112"/>
      <c r="C5" s="62" t="s">
        <v>54</v>
      </c>
      <c r="D5" s="35" t="s">
        <v>55</v>
      </c>
      <c r="E5" s="35" t="s">
        <v>54</v>
      </c>
      <c r="F5" s="35" t="s">
        <v>55</v>
      </c>
      <c r="G5" s="33" t="s">
        <v>26</v>
      </c>
      <c r="H5" s="116"/>
      <c r="I5" s="114"/>
      <c r="K5" s="42"/>
    </row>
    <row r="6" spans="1:11" ht="23.25" customHeight="1">
      <c r="A6" s="109"/>
      <c r="B6" s="28" t="s">
        <v>23</v>
      </c>
      <c r="C6" s="36">
        <v>19800</v>
      </c>
      <c r="D6" s="55">
        <v>67</v>
      </c>
      <c r="E6" s="24">
        <v>4800</v>
      </c>
      <c r="F6" s="58">
        <v>176</v>
      </c>
      <c r="G6" s="37">
        <f aca="true" t="shared" si="0" ref="G6:G16">SUM(C6:F6)</f>
        <v>24843</v>
      </c>
      <c r="H6" s="63">
        <v>414850</v>
      </c>
      <c r="I6" s="25" t="s">
        <v>11</v>
      </c>
      <c r="K6" s="42"/>
    </row>
    <row r="7" spans="1:11" ht="23.25" customHeight="1">
      <c r="A7" s="109"/>
      <c r="B7" s="29" t="s">
        <v>24</v>
      </c>
      <c r="C7" s="34">
        <v>20290</v>
      </c>
      <c r="D7" s="56">
        <v>53</v>
      </c>
      <c r="E7" s="22">
        <v>2000</v>
      </c>
      <c r="F7" s="59">
        <v>225</v>
      </c>
      <c r="G7" s="38">
        <f t="shared" si="0"/>
        <v>22568</v>
      </c>
      <c r="H7" s="64">
        <v>427265</v>
      </c>
      <c r="I7" s="26" t="s">
        <v>12</v>
      </c>
      <c r="K7" s="42"/>
    </row>
    <row r="8" spans="1:11" ht="23.25" customHeight="1">
      <c r="A8" s="109"/>
      <c r="B8" s="29" t="s">
        <v>25</v>
      </c>
      <c r="C8" s="34">
        <v>32050</v>
      </c>
      <c r="D8" s="56">
        <v>124</v>
      </c>
      <c r="E8" s="22">
        <v>4650</v>
      </c>
      <c r="F8" s="59">
        <v>5793</v>
      </c>
      <c r="G8" s="38">
        <f t="shared" si="0"/>
        <v>42617</v>
      </c>
      <c r="H8" s="64">
        <v>686200</v>
      </c>
      <c r="I8" s="26" t="s">
        <v>13</v>
      </c>
      <c r="K8" s="42"/>
    </row>
    <row r="9" spans="1:11" ht="23.25" customHeight="1">
      <c r="A9" s="109"/>
      <c r="B9" s="29" t="s">
        <v>28</v>
      </c>
      <c r="C9" s="34">
        <v>44900</v>
      </c>
      <c r="D9" s="56">
        <v>120</v>
      </c>
      <c r="E9" s="22">
        <v>8050</v>
      </c>
      <c r="F9" s="59">
        <v>15543</v>
      </c>
      <c r="G9" s="38">
        <f t="shared" si="0"/>
        <v>68613</v>
      </c>
      <c r="H9" s="64">
        <v>948450</v>
      </c>
      <c r="I9" s="26" t="s">
        <v>14</v>
      </c>
      <c r="K9" s="42"/>
    </row>
    <row r="10" spans="1:11" ht="23.25" customHeight="1">
      <c r="A10" s="109"/>
      <c r="B10" s="29" t="s">
        <v>35</v>
      </c>
      <c r="C10" s="34">
        <v>29950</v>
      </c>
      <c r="D10" s="56">
        <v>102</v>
      </c>
      <c r="E10" s="22">
        <v>4550</v>
      </c>
      <c r="F10" s="59">
        <v>1103</v>
      </c>
      <c r="G10" s="38">
        <f t="shared" si="0"/>
        <v>35705</v>
      </c>
      <c r="H10" s="64">
        <v>639875</v>
      </c>
      <c r="I10" s="26" t="s">
        <v>15</v>
      </c>
      <c r="K10" s="42"/>
    </row>
    <row r="11" spans="1:11" ht="23.25" customHeight="1">
      <c r="A11" s="109"/>
      <c r="B11" s="29" t="s">
        <v>36</v>
      </c>
      <c r="C11" s="34">
        <v>17183</v>
      </c>
      <c r="D11" s="56">
        <v>50</v>
      </c>
      <c r="E11" s="22">
        <v>3600</v>
      </c>
      <c r="F11" s="59">
        <v>194</v>
      </c>
      <c r="G11" s="38">
        <f t="shared" si="0"/>
        <v>21027</v>
      </c>
      <c r="H11" s="64">
        <v>355528</v>
      </c>
      <c r="I11" s="26" t="s">
        <v>16</v>
      </c>
      <c r="K11" s="42"/>
    </row>
    <row r="12" spans="1:11" ht="23.25" customHeight="1">
      <c r="A12" s="109"/>
      <c r="B12" s="29" t="s">
        <v>37</v>
      </c>
      <c r="C12" s="34">
        <v>12967</v>
      </c>
      <c r="D12" s="56">
        <v>186</v>
      </c>
      <c r="E12" s="22">
        <v>7600</v>
      </c>
      <c r="F12" s="59">
        <v>621</v>
      </c>
      <c r="G12" s="38">
        <f t="shared" si="0"/>
        <v>21374</v>
      </c>
      <c r="H12" s="64">
        <v>272072</v>
      </c>
      <c r="I12" s="26" t="s">
        <v>17</v>
      </c>
      <c r="K12" s="42"/>
    </row>
    <row r="13" spans="1:11" ht="23.25" customHeight="1">
      <c r="A13" s="109"/>
      <c r="B13" s="29" t="s">
        <v>38</v>
      </c>
      <c r="C13" s="34">
        <v>11850</v>
      </c>
      <c r="D13" s="56">
        <v>28</v>
      </c>
      <c r="E13" s="22">
        <v>10450</v>
      </c>
      <c r="F13" s="59">
        <v>385</v>
      </c>
      <c r="G13" s="38">
        <f t="shared" si="0"/>
        <v>22713</v>
      </c>
      <c r="H13" s="64">
        <v>255050</v>
      </c>
      <c r="I13" s="26" t="s">
        <v>30</v>
      </c>
      <c r="K13" s="42"/>
    </row>
    <row r="14" spans="1:11" ht="23.25" customHeight="1">
      <c r="A14" s="109"/>
      <c r="B14" s="29" t="s">
        <v>39</v>
      </c>
      <c r="C14" s="34">
        <v>12140</v>
      </c>
      <c r="D14" s="56">
        <v>59</v>
      </c>
      <c r="E14" s="22">
        <v>3550</v>
      </c>
      <c r="F14" s="59">
        <v>96</v>
      </c>
      <c r="G14" s="38">
        <f t="shared" si="0"/>
        <v>15845</v>
      </c>
      <c r="H14" s="64">
        <v>264745</v>
      </c>
      <c r="I14" s="26" t="s">
        <v>31</v>
      </c>
      <c r="K14" s="42"/>
    </row>
    <row r="15" spans="1:11" ht="23.25" customHeight="1">
      <c r="A15" s="109"/>
      <c r="B15" s="29" t="s">
        <v>40</v>
      </c>
      <c r="C15" s="34">
        <v>21200</v>
      </c>
      <c r="D15" s="56">
        <v>96</v>
      </c>
      <c r="E15" s="22">
        <v>5250</v>
      </c>
      <c r="F15" s="59">
        <v>48</v>
      </c>
      <c r="G15" s="38">
        <f t="shared" si="0"/>
        <v>26594</v>
      </c>
      <c r="H15" s="64">
        <v>476054</v>
      </c>
      <c r="I15" s="26" t="s">
        <v>32</v>
      </c>
      <c r="K15" s="42"/>
    </row>
    <row r="16" spans="1:11" ht="23.25" customHeight="1" thickBot="1">
      <c r="A16" s="109"/>
      <c r="B16" s="29" t="s">
        <v>41</v>
      </c>
      <c r="C16" s="34">
        <v>26400</v>
      </c>
      <c r="D16" s="56">
        <v>193</v>
      </c>
      <c r="E16" s="22">
        <v>3100</v>
      </c>
      <c r="F16" s="59">
        <v>2449</v>
      </c>
      <c r="G16" s="38">
        <f t="shared" si="0"/>
        <v>32142</v>
      </c>
      <c r="H16" s="64">
        <v>571250</v>
      </c>
      <c r="I16" s="26" t="s">
        <v>33</v>
      </c>
      <c r="K16" s="42"/>
    </row>
    <row r="17" spans="1:11" ht="23.25" customHeight="1" hidden="1" thickBot="1">
      <c r="A17" s="109"/>
      <c r="B17" s="29" t="s">
        <v>42</v>
      </c>
      <c r="C17" s="34">
        <f>'[1]Sheet1'!$M$97</f>
        <v>0</v>
      </c>
      <c r="D17" s="56"/>
      <c r="E17" s="22" t="e">
        <f>'[1]Sheet1'!$M$68</f>
        <v>#REF!</v>
      </c>
      <c r="F17" s="59"/>
      <c r="G17" s="38" t="e">
        <f>SUM(C17:E17)</f>
        <v>#REF!</v>
      </c>
      <c r="H17" s="64"/>
      <c r="I17" s="26" t="s">
        <v>34</v>
      </c>
      <c r="K17" s="42"/>
    </row>
    <row r="18" spans="1:11" ht="23.25" customHeight="1" thickBot="1">
      <c r="A18" s="109"/>
      <c r="B18" s="30" t="s">
        <v>29</v>
      </c>
      <c r="C18" s="48">
        <f>SUM(C6:C16)</f>
        <v>248730</v>
      </c>
      <c r="D18" s="57">
        <f>SUM(D6:D17)</f>
        <v>1078</v>
      </c>
      <c r="E18" s="49">
        <f>SUM(E6:E16)</f>
        <v>57600</v>
      </c>
      <c r="F18" s="60">
        <f>SUM(F6:F16)</f>
        <v>26633</v>
      </c>
      <c r="G18" s="50">
        <f>SUM(G6:G16)</f>
        <v>334041</v>
      </c>
      <c r="H18" s="65">
        <f>SUM(H6:H17)</f>
        <v>5311339</v>
      </c>
      <c r="I18" s="27" t="s">
        <v>26</v>
      </c>
      <c r="K18" s="42"/>
    </row>
    <row r="19" spans="1:9" ht="12.75">
      <c r="A19" s="109"/>
      <c r="B19" s="53" t="s">
        <v>48</v>
      </c>
      <c r="I19" s="54"/>
    </row>
    <row r="20" spans="1:9" ht="12.75">
      <c r="A20" s="109"/>
      <c r="B20" s="51" t="s">
        <v>51</v>
      </c>
      <c r="I20" s="52" t="s">
        <v>52</v>
      </c>
    </row>
    <row r="21" spans="1:9" ht="12.75">
      <c r="A21" s="109"/>
      <c r="I21" s="40"/>
    </row>
    <row r="22" spans="1:9" ht="12.75">
      <c r="A22" s="109"/>
      <c r="I22" s="40"/>
    </row>
    <row r="23" spans="1:9" ht="12.75">
      <c r="A23" s="109"/>
      <c r="I23" s="40"/>
    </row>
    <row r="24" spans="1:9" ht="12.75">
      <c r="A24" s="109"/>
      <c r="I24" s="40"/>
    </row>
    <row r="25" spans="1:9" ht="12.75">
      <c r="A25" s="109"/>
      <c r="I25" s="40"/>
    </row>
    <row r="26" ht="12.75">
      <c r="I26" s="40"/>
    </row>
    <row r="27" ht="12.75">
      <c r="I27" s="40"/>
    </row>
    <row r="28" ht="12.75">
      <c r="I28" s="40"/>
    </row>
    <row r="29" ht="12.75">
      <c r="I29" s="40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rightToLeft="1" tabSelected="1" zoomScalePageLayoutView="0" workbookViewId="0" topLeftCell="A1">
      <selection activeCell="R14" sqref="R14"/>
    </sheetView>
  </sheetViews>
  <sheetFormatPr defaultColWidth="9.140625" defaultRowHeight="24.75" customHeight="1"/>
  <cols>
    <col min="1" max="1" width="2.7109375" style="42" customWidth="1"/>
    <col min="2" max="2" width="11.28125" style="41" customWidth="1"/>
    <col min="3" max="3" width="11.421875" style="41" customWidth="1"/>
    <col min="4" max="4" width="11.00390625" style="41" customWidth="1"/>
    <col min="5" max="5" width="11.28125" style="41" customWidth="1"/>
    <col min="6" max="6" width="11.421875" style="41" customWidth="1"/>
    <col min="7" max="7" width="10.8515625" style="41" customWidth="1"/>
    <col min="8" max="8" width="11.57421875" style="41" customWidth="1"/>
    <col min="9" max="9" width="10.28125" style="41" customWidth="1"/>
    <col min="10" max="10" width="10.57421875" style="41" customWidth="1"/>
    <col min="11" max="11" width="9.57421875" style="41" customWidth="1"/>
    <col min="12" max="12" width="13.28125" style="47" customWidth="1"/>
    <col min="13" max="13" width="9.140625" style="42" customWidth="1"/>
    <col min="14" max="14" width="9.140625" style="43" customWidth="1"/>
    <col min="15" max="16384" width="9.140625" style="42" customWidth="1"/>
  </cols>
  <sheetData>
    <row r="1" spans="1:12" s="39" customFormat="1" ht="24.75" customHeight="1">
      <c r="A1" s="109"/>
      <c r="B1" s="110" t="s">
        <v>67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39" customFormat="1" ht="24.75" customHeight="1">
      <c r="A2" s="109"/>
      <c r="B2" s="110" t="s">
        <v>68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39" customFormat="1" ht="24.75" customHeight="1" thickBot="1">
      <c r="A3" s="109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26" s="40" customFormat="1" ht="24.75" customHeight="1">
      <c r="A4" s="109"/>
      <c r="B4" s="132" t="s">
        <v>22</v>
      </c>
      <c r="C4" s="117">
        <v>2021</v>
      </c>
      <c r="D4" s="118"/>
      <c r="E4" s="119"/>
      <c r="F4" s="123">
        <v>2022</v>
      </c>
      <c r="G4" s="124"/>
      <c r="H4" s="125"/>
      <c r="I4" s="117" t="s">
        <v>50</v>
      </c>
      <c r="J4" s="118"/>
      <c r="K4" s="119"/>
      <c r="L4" s="129" t="s">
        <v>27</v>
      </c>
      <c r="S4" s="78"/>
      <c r="Z4" s="42"/>
    </row>
    <row r="5" spans="1:12" s="41" customFormat="1" ht="24.75" customHeight="1">
      <c r="A5" s="109"/>
      <c r="B5" s="133"/>
      <c r="C5" s="120"/>
      <c r="D5" s="121"/>
      <c r="E5" s="122"/>
      <c r="F5" s="126"/>
      <c r="G5" s="127"/>
      <c r="H5" s="128"/>
      <c r="I5" s="137" t="s">
        <v>69</v>
      </c>
      <c r="J5" s="138"/>
      <c r="K5" s="139"/>
      <c r="L5" s="130"/>
    </row>
    <row r="6" spans="1:12" s="41" customFormat="1" ht="24.75" customHeight="1">
      <c r="A6" s="109"/>
      <c r="B6" s="133"/>
      <c r="C6" s="44" t="s">
        <v>45</v>
      </c>
      <c r="D6" s="45" t="s">
        <v>46</v>
      </c>
      <c r="E6" s="46" t="s">
        <v>47</v>
      </c>
      <c r="F6" s="44" t="s">
        <v>45</v>
      </c>
      <c r="G6" s="45" t="s">
        <v>46</v>
      </c>
      <c r="H6" s="46" t="s">
        <v>47</v>
      </c>
      <c r="I6" s="44" t="s">
        <v>45</v>
      </c>
      <c r="J6" s="45" t="s">
        <v>46</v>
      </c>
      <c r="K6" s="46" t="s">
        <v>47</v>
      </c>
      <c r="L6" s="130"/>
    </row>
    <row r="7" spans="1:14" ht="24.75" customHeight="1" thickBot="1">
      <c r="A7" s="109"/>
      <c r="B7" s="134"/>
      <c r="C7" s="76" t="s">
        <v>43</v>
      </c>
      <c r="D7" s="74" t="s">
        <v>44</v>
      </c>
      <c r="E7" s="69" t="s">
        <v>26</v>
      </c>
      <c r="F7" s="76"/>
      <c r="G7" s="32"/>
      <c r="H7" s="69"/>
      <c r="I7" s="31" t="s">
        <v>43</v>
      </c>
      <c r="J7" s="32" t="s">
        <v>44</v>
      </c>
      <c r="K7" s="33" t="s">
        <v>26</v>
      </c>
      <c r="L7" s="131"/>
      <c r="N7" s="42"/>
    </row>
    <row r="8" spans="1:19" ht="24.75" customHeight="1">
      <c r="A8" s="109"/>
      <c r="B8" s="85" t="s">
        <v>23</v>
      </c>
      <c r="C8" s="70">
        <v>546</v>
      </c>
      <c r="D8" s="75">
        <v>2856</v>
      </c>
      <c r="E8" s="70">
        <v>3402</v>
      </c>
      <c r="F8" s="92">
        <v>15188</v>
      </c>
      <c r="G8" s="93">
        <v>5386</v>
      </c>
      <c r="H8" s="94">
        <v>20574</v>
      </c>
      <c r="I8" s="91">
        <f>(F8-C8)/C8</f>
        <v>26.816849816849818</v>
      </c>
      <c r="J8" s="20">
        <f aca="true" t="shared" si="0" ref="J8:K20">(G8-D8)/D8</f>
        <v>0.8858543417366946</v>
      </c>
      <c r="K8" s="20">
        <f t="shared" si="0"/>
        <v>5.0476190476190474</v>
      </c>
      <c r="L8" s="83" t="s">
        <v>11</v>
      </c>
      <c r="M8" s="90"/>
      <c r="N8" s="90"/>
      <c r="O8" s="90"/>
      <c r="P8" s="89"/>
      <c r="Q8" s="89"/>
      <c r="R8" s="90"/>
      <c r="S8" s="90"/>
    </row>
    <row r="9" spans="1:19" ht="24.75" customHeight="1">
      <c r="A9" s="109"/>
      <c r="B9" s="86" t="s">
        <v>24</v>
      </c>
      <c r="C9" s="71">
        <v>1011</v>
      </c>
      <c r="D9" s="73">
        <v>4092</v>
      </c>
      <c r="E9" s="71">
        <v>5103</v>
      </c>
      <c r="F9" s="95">
        <v>20665</v>
      </c>
      <c r="G9" s="96">
        <v>9622</v>
      </c>
      <c r="H9" s="97">
        <v>30287</v>
      </c>
      <c r="I9" s="87">
        <f aca="true" t="shared" si="1" ref="I9:I17">(F9-C9)/C9</f>
        <v>19.440158259149356</v>
      </c>
      <c r="J9" s="21">
        <f t="shared" si="0"/>
        <v>1.3514173998044965</v>
      </c>
      <c r="K9" s="21">
        <f t="shared" si="0"/>
        <v>4.9351361943954535</v>
      </c>
      <c r="L9" s="84" t="s">
        <v>12</v>
      </c>
      <c r="M9" s="90"/>
      <c r="N9" s="90"/>
      <c r="O9" s="89"/>
      <c r="P9" s="89"/>
      <c r="Q9" s="89"/>
      <c r="R9" s="90"/>
      <c r="S9" s="90"/>
    </row>
    <row r="10" spans="1:19" ht="24.75" customHeight="1">
      <c r="A10" s="109"/>
      <c r="B10" s="86" t="s">
        <v>25</v>
      </c>
      <c r="C10" s="71">
        <v>1710</v>
      </c>
      <c r="D10" s="73">
        <v>2896</v>
      </c>
      <c r="E10" s="71">
        <v>4606</v>
      </c>
      <c r="F10" s="95">
        <v>55514</v>
      </c>
      <c r="G10" s="96">
        <v>16507</v>
      </c>
      <c r="H10" s="97">
        <v>72021</v>
      </c>
      <c r="I10" s="87">
        <f t="shared" si="1"/>
        <v>31.464327485380117</v>
      </c>
      <c r="J10" s="21">
        <f t="shared" si="0"/>
        <v>4.699930939226519</v>
      </c>
      <c r="K10" s="21">
        <f t="shared" si="0"/>
        <v>14.636343899261833</v>
      </c>
      <c r="L10" s="84" t="s">
        <v>13</v>
      </c>
      <c r="M10" s="90"/>
      <c r="N10" s="90"/>
      <c r="O10" s="89"/>
      <c r="P10" s="90"/>
      <c r="Q10" s="89"/>
      <c r="R10" s="89"/>
      <c r="S10" s="90"/>
    </row>
    <row r="11" spans="1:19" ht="24.75" customHeight="1">
      <c r="A11" s="109"/>
      <c r="B11" s="86" t="s">
        <v>28</v>
      </c>
      <c r="C11" s="71">
        <v>1655</v>
      </c>
      <c r="D11" s="73">
        <v>1536</v>
      </c>
      <c r="E11" s="71">
        <v>3191</v>
      </c>
      <c r="F11" s="95">
        <v>59054</v>
      </c>
      <c r="G11" s="96">
        <v>2859</v>
      </c>
      <c r="H11" s="97">
        <v>61913</v>
      </c>
      <c r="I11" s="87">
        <f t="shared" si="1"/>
        <v>34.682175226586104</v>
      </c>
      <c r="J11" s="21">
        <f t="shared" si="0"/>
        <v>0.861328125</v>
      </c>
      <c r="K11" s="21">
        <f t="shared" si="0"/>
        <v>18.40238169852711</v>
      </c>
      <c r="L11" s="84" t="s">
        <v>14</v>
      </c>
      <c r="M11" s="90"/>
      <c r="N11" s="90"/>
      <c r="O11" s="89"/>
      <c r="P11" s="89"/>
      <c r="Q11" s="90"/>
      <c r="R11" s="89"/>
      <c r="S11" s="90"/>
    </row>
    <row r="12" spans="1:19" ht="24.75" customHeight="1">
      <c r="A12" s="109"/>
      <c r="B12" s="86" t="s">
        <v>35</v>
      </c>
      <c r="C12" s="71">
        <v>3272</v>
      </c>
      <c r="D12" s="73">
        <v>6903</v>
      </c>
      <c r="E12" s="71">
        <v>10175</v>
      </c>
      <c r="F12" s="95">
        <v>66568</v>
      </c>
      <c r="G12" s="96">
        <v>31468</v>
      </c>
      <c r="H12" s="97">
        <v>98036</v>
      </c>
      <c r="I12" s="87">
        <f t="shared" si="1"/>
        <v>19.34474327628362</v>
      </c>
      <c r="J12" s="21">
        <f t="shared" si="0"/>
        <v>3.558597711140084</v>
      </c>
      <c r="K12" s="21">
        <f t="shared" si="0"/>
        <v>8.634987714987714</v>
      </c>
      <c r="L12" s="84" t="s">
        <v>15</v>
      </c>
      <c r="M12" s="90"/>
      <c r="N12" s="90"/>
      <c r="O12" s="89"/>
      <c r="P12" s="89"/>
      <c r="Q12" s="89"/>
      <c r="R12" s="89"/>
      <c r="S12" s="90"/>
    </row>
    <row r="13" spans="1:19" ht="24.75" customHeight="1">
      <c r="A13" s="109"/>
      <c r="B13" s="86" t="s">
        <v>36</v>
      </c>
      <c r="C13" s="71">
        <v>5138</v>
      </c>
      <c r="D13" s="73">
        <v>9222</v>
      </c>
      <c r="E13" s="71">
        <v>14360</v>
      </c>
      <c r="F13" s="95">
        <v>43487</v>
      </c>
      <c r="G13" s="96">
        <v>19395</v>
      </c>
      <c r="H13" s="97">
        <v>62882</v>
      </c>
      <c r="I13" s="87">
        <f t="shared" si="1"/>
        <v>7.463799143635656</v>
      </c>
      <c r="J13" s="21">
        <f t="shared" si="0"/>
        <v>1.1031229668184777</v>
      </c>
      <c r="K13" s="21">
        <f t="shared" si="0"/>
        <v>3.3789693593314762</v>
      </c>
      <c r="L13" s="84" t="s">
        <v>16</v>
      </c>
      <c r="M13" s="90"/>
      <c r="N13" s="90"/>
      <c r="O13" s="89"/>
      <c r="P13" s="89"/>
      <c r="Q13" s="89"/>
      <c r="R13" s="89"/>
      <c r="S13" s="90"/>
    </row>
    <row r="14" spans="1:19" ht="24.75" customHeight="1">
      <c r="A14" s="109"/>
      <c r="B14" s="86" t="s">
        <v>60</v>
      </c>
      <c r="C14" s="73">
        <v>7159</v>
      </c>
      <c r="D14" s="73">
        <v>13067</v>
      </c>
      <c r="E14" s="71">
        <v>20226</v>
      </c>
      <c r="F14" s="95">
        <v>34430</v>
      </c>
      <c r="G14" s="96">
        <v>35279</v>
      </c>
      <c r="H14" s="97">
        <v>69709</v>
      </c>
      <c r="I14" s="87">
        <f t="shared" si="1"/>
        <v>3.809330912138567</v>
      </c>
      <c r="J14" s="87">
        <f t="shared" si="0"/>
        <v>1.699854595546032</v>
      </c>
      <c r="K14" s="87">
        <f t="shared" si="0"/>
        <v>2.4465044991594977</v>
      </c>
      <c r="L14" s="84" t="s">
        <v>17</v>
      </c>
      <c r="M14" s="90"/>
      <c r="N14" s="90"/>
      <c r="O14" s="89"/>
      <c r="P14" s="89"/>
      <c r="Q14" s="89"/>
      <c r="R14" s="89"/>
      <c r="S14" s="90"/>
    </row>
    <row r="15" spans="1:19" ht="24.75" customHeight="1">
      <c r="A15" s="109"/>
      <c r="B15" s="86" t="s">
        <v>61</v>
      </c>
      <c r="C15" s="73">
        <v>10496</v>
      </c>
      <c r="D15" s="73">
        <v>10739</v>
      </c>
      <c r="E15" s="71">
        <v>21235</v>
      </c>
      <c r="F15" s="95">
        <v>44737</v>
      </c>
      <c r="G15" s="96">
        <v>22173</v>
      </c>
      <c r="H15" s="97">
        <v>66910</v>
      </c>
      <c r="I15" s="87">
        <f t="shared" si="1"/>
        <v>3.2622903963414633</v>
      </c>
      <c r="J15" s="87">
        <f aca="true" t="shared" si="2" ref="J15:K17">(G15-D15)/D15</f>
        <v>1.0647173852313996</v>
      </c>
      <c r="K15" s="87">
        <f t="shared" si="2"/>
        <v>2.150930068283494</v>
      </c>
      <c r="L15" s="84" t="s">
        <v>30</v>
      </c>
      <c r="M15" s="90"/>
      <c r="N15" s="90"/>
      <c r="O15" s="89"/>
      <c r="P15" s="89"/>
      <c r="Q15" s="89"/>
      <c r="R15" s="89"/>
      <c r="S15" s="90"/>
    </row>
    <row r="16" spans="1:14" ht="24.75" customHeight="1">
      <c r="A16" s="109"/>
      <c r="B16" s="86" t="s">
        <v>62</v>
      </c>
      <c r="C16" s="73">
        <v>12560</v>
      </c>
      <c r="D16" s="73">
        <v>10957</v>
      </c>
      <c r="E16" s="71">
        <v>23517</v>
      </c>
      <c r="F16" s="97">
        <v>68505</v>
      </c>
      <c r="G16" s="96">
        <v>13729</v>
      </c>
      <c r="H16" s="97">
        <v>82234</v>
      </c>
      <c r="I16" s="87">
        <f t="shared" si="1"/>
        <v>4.45421974522293</v>
      </c>
      <c r="J16" s="87">
        <f t="shared" si="2"/>
        <v>0.25298895683124945</v>
      </c>
      <c r="K16" s="87">
        <f t="shared" si="2"/>
        <v>2.496789556491049</v>
      </c>
      <c r="L16" s="84" t="s">
        <v>31</v>
      </c>
      <c r="M16" s="90"/>
      <c r="N16" s="90"/>
    </row>
    <row r="17" spans="1:14" ht="24.75" customHeight="1">
      <c r="A17" s="109"/>
      <c r="B17" s="86" t="s">
        <v>63</v>
      </c>
      <c r="C17" s="73">
        <v>27896</v>
      </c>
      <c r="D17" s="73">
        <v>11376</v>
      </c>
      <c r="E17" s="71">
        <v>39272</v>
      </c>
      <c r="F17" s="97">
        <v>113244</v>
      </c>
      <c r="G17" s="96">
        <v>11949</v>
      </c>
      <c r="H17" s="97">
        <v>125193</v>
      </c>
      <c r="I17" s="87">
        <f t="shared" si="1"/>
        <v>3.059506739317465</v>
      </c>
      <c r="J17" s="87">
        <f t="shared" si="2"/>
        <v>0.05036919831223629</v>
      </c>
      <c r="K17" s="87">
        <f t="shared" si="2"/>
        <v>2.187843756365859</v>
      </c>
      <c r="L17" s="84" t="s">
        <v>32</v>
      </c>
      <c r="M17" s="90"/>
      <c r="N17" s="90"/>
    </row>
    <row r="18" spans="1:14" ht="24.75" customHeight="1">
      <c r="A18" s="109"/>
      <c r="B18" s="86" t="s">
        <v>64</v>
      </c>
      <c r="C18" s="73">
        <v>35972</v>
      </c>
      <c r="D18" s="73">
        <v>5494</v>
      </c>
      <c r="E18" s="73">
        <v>41466</v>
      </c>
      <c r="F18" s="97">
        <v>120490</v>
      </c>
      <c r="G18" s="96">
        <v>11069</v>
      </c>
      <c r="H18" s="97">
        <v>131559</v>
      </c>
      <c r="I18" s="87">
        <f aca="true" t="shared" si="3" ref="I18:K19">(F18-C18)/C18</f>
        <v>2.349549649727566</v>
      </c>
      <c r="J18" s="87">
        <f t="shared" si="3"/>
        <v>1.0147433563887878</v>
      </c>
      <c r="K18" s="87">
        <f t="shared" si="3"/>
        <v>2.1726957025032556</v>
      </c>
      <c r="L18" s="84" t="s">
        <v>33</v>
      </c>
      <c r="M18" s="90"/>
      <c r="N18" s="90"/>
    </row>
    <row r="19" spans="1:14" ht="24.75" customHeight="1" thickBot="1">
      <c r="A19" s="109"/>
      <c r="B19" s="86" t="s">
        <v>65</v>
      </c>
      <c r="C19" s="73">
        <v>27044</v>
      </c>
      <c r="D19" s="73">
        <v>3223</v>
      </c>
      <c r="E19" s="88">
        <v>30267</v>
      </c>
      <c r="F19" s="98">
        <v>78354</v>
      </c>
      <c r="G19" s="99">
        <v>4982</v>
      </c>
      <c r="H19" s="98">
        <v>83336</v>
      </c>
      <c r="I19" s="87">
        <f t="shared" si="3"/>
        <v>1.8972785090962876</v>
      </c>
      <c r="J19" s="87">
        <f t="shared" si="3"/>
        <v>0.5457648153893888</v>
      </c>
      <c r="K19" s="87">
        <f t="shared" si="3"/>
        <v>1.7533617471173224</v>
      </c>
      <c r="L19" s="84" t="s">
        <v>66</v>
      </c>
      <c r="M19" s="90"/>
      <c r="N19" s="90"/>
    </row>
    <row r="20" spans="1:16" ht="34.5" customHeight="1" thickBot="1">
      <c r="A20" s="109"/>
      <c r="B20" s="79" t="s">
        <v>29</v>
      </c>
      <c r="C20" s="80">
        <f>SUM(C8:C19)</f>
        <v>134459</v>
      </c>
      <c r="D20" s="80">
        <f>SUM(D8:D19)</f>
        <v>82361</v>
      </c>
      <c r="E20" s="80">
        <f>SUM(E8:E19)</f>
        <v>216820</v>
      </c>
      <c r="F20" s="80">
        <f>SUM(F8:F19)</f>
        <v>720236</v>
      </c>
      <c r="G20" s="80">
        <f>SUM(G8:G19)</f>
        <v>184418</v>
      </c>
      <c r="H20" s="80">
        <f>SUM(H8:H19)</f>
        <v>904654</v>
      </c>
      <c r="I20" s="81">
        <f>(F20-C20)/C20</f>
        <v>4.356547349006017</v>
      </c>
      <c r="J20" s="81">
        <f t="shared" si="0"/>
        <v>1.2391423125022765</v>
      </c>
      <c r="K20" s="81">
        <f t="shared" si="0"/>
        <v>3.172373397288073</v>
      </c>
      <c r="L20" s="82" t="s">
        <v>26</v>
      </c>
      <c r="N20" s="42"/>
      <c r="P20" s="90"/>
    </row>
    <row r="21" spans="1:12" ht="24.75" customHeight="1">
      <c r="A21" s="109"/>
      <c r="B21" s="135" t="s">
        <v>48</v>
      </c>
      <c r="C21" s="135"/>
      <c r="D21" s="135"/>
      <c r="E21" s="68"/>
      <c r="F21" s="68"/>
      <c r="H21" s="68"/>
      <c r="J21" s="136" t="s">
        <v>49</v>
      </c>
      <c r="K21" s="136"/>
      <c r="L21" s="136"/>
    </row>
    <row r="22" spans="1:12" ht="24.75" customHeight="1">
      <c r="A22" s="109"/>
      <c r="B22" s="77" t="s">
        <v>51</v>
      </c>
      <c r="C22" s="72"/>
      <c r="E22" s="68"/>
      <c r="H22" s="68"/>
      <c r="L22" s="40"/>
    </row>
    <row r="23" spans="1:12" ht="24.75" customHeight="1">
      <c r="A23" s="109"/>
      <c r="H23" s="68"/>
      <c r="L23" s="40"/>
    </row>
    <row r="24" spans="1:12" ht="24.75" customHeight="1">
      <c r="A24" s="109"/>
      <c r="C24" s="68"/>
      <c r="D24" s="68"/>
      <c r="L24" s="40"/>
    </row>
    <row r="25" spans="1:12" ht="24.75" customHeight="1">
      <c r="A25" s="109"/>
      <c r="L25" s="40"/>
    </row>
    <row r="26" spans="1:12" ht="24.75" customHeight="1">
      <c r="A26" s="109"/>
      <c r="L26" s="40"/>
    </row>
    <row r="27" spans="1:12" ht="24.75" customHeight="1">
      <c r="A27" s="109"/>
      <c r="L27" s="40"/>
    </row>
    <row r="28" spans="1:12" ht="24.75" customHeight="1">
      <c r="A28" s="109"/>
      <c r="L28" s="40"/>
    </row>
    <row r="29" spans="1:12" ht="24.75" customHeight="1">
      <c r="A29" s="109"/>
      <c r="L29" s="40"/>
    </row>
    <row r="30" spans="1:12" ht="24.75" customHeight="1">
      <c r="A30" s="109"/>
      <c r="L30" s="40"/>
    </row>
    <row r="31" spans="1:12" ht="24.75" customHeight="1">
      <c r="A31" s="109"/>
      <c r="K31" s="66"/>
      <c r="L31" s="40"/>
    </row>
    <row r="32" spans="1:12" ht="24.75" customHeight="1">
      <c r="A32" s="109"/>
      <c r="K32" s="66"/>
      <c r="L32" s="40"/>
    </row>
    <row r="33" spans="1:12" ht="24.75" customHeight="1">
      <c r="A33" s="109"/>
      <c r="K33" s="66"/>
      <c r="L33" s="40"/>
    </row>
    <row r="34" spans="1:12" ht="24.75" customHeight="1">
      <c r="A34" s="109"/>
      <c r="K34" s="66"/>
      <c r="L34" s="40"/>
    </row>
    <row r="35" spans="1:12" ht="24.75" customHeight="1">
      <c r="A35" s="109"/>
      <c r="K35" s="66"/>
      <c r="L35" s="40"/>
    </row>
    <row r="36" spans="1:12" ht="24.75" customHeight="1">
      <c r="A36" s="109"/>
      <c r="K36" s="66"/>
      <c r="L36" s="40"/>
    </row>
    <row r="37" spans="1:12" ht="24.75" customHeight="1">
      <c r="A37" s="67"/>
      <c r="K37" s="66"/>
      <c r="L37" s="40"/>
    </row>
    <row r="38" spans="1:12" ht="24.75" customHeight="1">
      <c r="A38" s="67"/>
      <c r="K38" s="66"/>
      <c r="L38" s="40"/>
    </row>
    <row r="39" spans="1:12" ht="24.75" customHeight="1">
      <c r="A39" s="67"/>
      <c r="K39" s="66"/>
      <c r="L39" s="40"/>
    </row>
    <row r="40" spans="1:12" ht="24.75" customHeight="1">
      <c r="A40" s="67"/>
      <c r="K40" s="66"/>
      <c r="L40" s="40"/>
    </row>
    <row r="41" spans="1:12" ht="24.75" customHeight="1">
      <c r="A41" s="67"/>
      <c r="K41" s="66"/>
      <c r="L41" s="40"/>
    </row>
    <row r="42" spans="1:12" ht="24.75" customHeight="1">
      <c r="A42" s="67"/>
      <c r="K42" s="66"/>
      <c r="L42" s="40"/>
    </row>
    <row r="43" spans="1:12" ht="24.75" customHeight="1">
      <c r="A43" s="67"/>
      <c r="K43" s="66"/>
      <c r="L43" s="40"/>
    </row>
    <row r="44" spans="11:12" ht="24.75" customHeight="1">
      <c r="K44" s="66"/>
      <c r="L44" s="40"/>
    </row>
  </sheetData>
  <sheetProtection formatCells="0" formatColumns="0" formatRows="0" insertColumns="0" insertRows="0" insertHyperlinks="0" deleteColumns="0" deleteRows="0" sort="0" autoFilter="0" pivotTables="0"/>
  <mergeCells count="11">
    <mergeCell ref="I5:K5"/>
    <mergeCell ref="C4:E5"/>
    <mergeCell ref="F4:H5"/>
    <mergeCell ref="L4:L7"/>
    <mergeCell ref="A1:A36"/>
    <mergeCell ref="B1:L1"/>
    <mergeCell ref="B2:L2"/>
    <mergeCell ref="B4:B7"/>
    <mergeCell ref="I4:K4"/>
    <mergeCell ref="B21:D21"/>
    <mergeCell ref="J21:L21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3"/>
  <headerFooter alignWithMargins="0">
    <oddFooter xml:space="preserve">&amp;R     
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2022-12-20T11:55:28Z</cp:lastPrinted>
  <dcterms:created xsi:type="dcterms:W3CDTF">2003-07-07T10:02:20Z</dcterms:created>
  <dcterms:modified xsi:type="dcterms:W3CDTF">2023-02-02T07:37:37Z</dcterms:modified>
  <cp:category/>
  <cp:version/>
  <cp:contentType/>
  <cp:contentStatus/>
</cp:coreProperties>
</file>