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00" windowHeight="8892" activeTab="0"/>
  </bookViews>
  <sheets>
    <sheet name="jarash.2012" sheetId="1" r:id="rId1"/>
  </sheets>
  <definedNames>
    <definedName name="_xlnm.Print_Area" localSheetId="0">'jarash.2012'!$B$1:$P$21</definedName>
  </definedNames>
  <calcPr fullCalcOnLoad="1"/>
</workbook>
</file>

<file path=xl/sharedStrings.xml><?xml version="1.0" encoding="utf-8"?>
<sst xmlns="http://schemas.openxmlformats.org/spreadsheetml/2006/main" count="52" uniqueCount="39">
  <si>
    <t>January</t>
  </si>
  <si>
    <t>February</t>
  </si>
  <si>
    <t>March</t>
  </si>
  <si>
    <t>الشهر</t>
  </si>
  <si>
    <t>كانون ثاني</t>
  </si>
  <si>
    <t>شباط</t>
  </si>
  <si>
    <t>اذار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</si>
  <si>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</si>
  <si>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</si>
  <si>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</si>
  <si>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</si>
  <si>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</si>
  <si>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</si>
  <si>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</si>
  <si>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</si>
  <si>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Source : Ministry of Tourism &amp; Antiquities</t>
  </si>
  <si>
    <t>المصدر : وزارة السياحة و الاثار</t>
  </si>
  <si>
    <t xml:space="preserve">التغير النسبي  </t>
  </si>
  <si>
    <t xml:space="preserve">جدول 4.5 عدد زوار مدينة جرش الشهري حسب الجنسية2011  - 2012 </t>
  </si>
  <si>
    <t>Relative Change 12/11</t>
  </si>
  <si>
    <t>نيسان</t>
  </si>
  <si>
    <t>April</t>
  </si>
  <si>
    <t xml:space="preserve">ايار 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</si>
  <si>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</si>
  <si>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</si>
  <si>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</si>
  <si>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</si>
  <si>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</si>
  <si>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</si>
  <si>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</si>
  <si>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</si>
  <si>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</si>
  <si>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</si>
  <si>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</si>
  <si>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</si>
  <si>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</si>
  <si>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</si>
  <si>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</si>
  <si>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>Table 5.4 Monthly Number of Visitors to Jarash by Nationality, 2011 -2012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</si>
</sst>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0" fillId="35" borderId="14" xfId="0" applyFont="1" applyFill="1" applyBorder="1" applyAlignment="1">
      <alignment horizontal="right" vertical="center"/>
    </xf>
    <xf numFmtId="3" fontId="8" fillId="34" borderId="15" xfId="0" applyNumberFormat="1" applyFont="1" applyFill="1" applyBorder="1" applyAlignment="1">
      <alignment horizontal="center" vertical="center"/>
    </xf>
    <xf numFmtId="202" fontId="8" fillId="34" borderId="16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right" readingOrder="2"/>
    </xf>
    <xf numFmtId="0" fontId="6" fillId="33" borderId="0" xfId="0" applyFont="1" applyFill="1" applyBorder="1" applyAlignment="1">
      <alignment/>
    </xf>
    <xf numFmtId="202" fontId="11" fillId="33" borderId="17" xfId="0" applyNumberFormat="1" applyFont="1" applyFill="1" applyBorder="1" applyAlignment="1">
      <alignment horizontal="center" vertical="center"/>
    </xf>
    <xf numFmtId="202" fontId="11" fillId="33" borderId="18" xfId="0" applyNumberFormat="1" applyFont="1" applyFill="1" applyBorder="1" applyAlignment="1">
      <alignment horizontal="center" vertical="center"/>
    </xf>
    <xf numFmtId="202" fontId="11" fillId="33" borderId="19" xfId="0" applyNumberFormat="1" applyFont="1" applyFill="1" applyBorder="1" applyAlignment="1">
      <alignment horizontal="center" vertical="center"/>
    </xf>
    <xf numFmtId="202" fontId="11" fillId="33" borderId="20" xfId="0" applyNumberFormat="1" applyFont="1" applyFill="1" applyBorder="1" applyAlignment="1">
      <alignment horizontal="center" vertical="center"/>
    </xf>
    <xf numFmtId="202" fontId="11" fillId="33" borderId="21" xfId="0" applyNumberFormat="1" applyFont="1" applyFill="1" applyBorder="1" applyAlignment="1">
      <alignment horizontal="center" vertical="center"/>
    </xf>
    <xf numFmtId="202" fontId="11" fillId="33" borderId="22" xfId="0" applyNumberFormat="1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3" fontId="11" fillId="33" borderId="12" xfId="0" applyNumberFormat="1" applyFont="1" applyFill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center" vertical="center"/>
    </xf>
    <xf numFmtId="3" fontId="11" fillId="33" borderId="25" xfId="0" applyNumberFormat="1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vertical="center"/>
    </xf>
    <xf numFmtId="0" fontId="12" fillId="33" borderId="27" xfId="0" applyFont="1" applyFill="1" applyBorder="1" applyAlignment="1">
      <alignment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3" fontId="11" fillId="33" borderId="26" xfId="0" applyNumberFormat="1" applyFont="1" applyFill="1" applyBorder="1" applyAlignment="1">
      <alignment horizontal="center" vertical="center"/>
    </xf>
    <xf numFmtId="3" fontId="11" fillId="33" borderId="27" xfId="0" applyNumberFormat="1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202" fontId="11" fillId="33" borderId="13" xfId="0" applyNumberFormat="1" applyFont="1" applyFill="1" applyBorder="1" applyAlignment="1">
      <alignment horizontal="center" vertical="center"/>
    </xf>
    <xf numFmtId="3" fontId="11" fillId="33" borderId="28" xfId="0" applyNumberFormat="1" applyFont="1" applyFill="1" applyBorder="1" applyAlignment="1">
      <alignment horizontal="center" vertical="center"/>
    </xf>
    <xf numFmtId="3" fontId="11" fillId="33" borderId="29" xfId="0" applyNumberFormat="1" applyFont="1" applyFill="1" applyBorder="1" applyAlignment="1">
      <alignment horizontal="center" vertical="center"/>
    </xf>
    <xf numFmtId="202" fontId="11" fillId="33" borderId="12" xfId="0" applyNumberFormat="1" applyFont="1" applyFill="1" applyBorder="1" applyAlignment="1">
      <alignment horizontal="center" vertical="center"/>
    </xf>
    <xf numFmtId="202" fontId="8" fillId="34" borderId="14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/>
    </xf>
    <xf numFmtId="0" fontId="13" fillId="34" borderId="31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right"/>
    </xf>
    <xf numFmtId="0" fontId="11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/>
    </xf>
    <xf numFmtId="0" fontId="10" fillId="34" borderId="3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3"/>
  <sheetViews>
    <sheetView rightToLeft="1" tabSelected="1" zoomScale="89" zoomScaleNormal="89" zoomScalePageLayoutView="0" workbookViewId="0" topLeftCell="A7">
      <selection activeCell="N8" sqref="N8:N20"/>
    </sheetView>
  </sheetViews>
  <sheetFormatPr defaultColWidth="9.140625" defaultRowHeight="25.5" customHeight="1"/>
  <cols>
    <col min="1" max="1" width="19.57421875" style="1" customWidth="1"/>
    <col min="2" max="2" width="11.421875" style="3" customWidth="1"/>
    <col min="3" max="8" width="9.140625" style="3" customWidth="1"/>
    <col min="9" max="11" width="9.140625" style="1" customWidth="1"/>
    <col min="12" max="14" width="9.140625" style="3" customWidth="1"/>
    <col min="15" max="15" width="0" style="2" hidden="1" customWidth="1"/>
    <col min="16" max="16" width="0" style="1" hidden="1" customWidth="1"/>
    <col min="17" max="17" width="9.140625" style="4" customWidth="1"/>
    <col min="18" max="16384" width="9.140625" style="1" customWidth="1"/>
  </cols>
  <sheetData>
    <row r="1" spans="2:15" s="12" customFormat="1" ht="24" customHeight="1">
      <c r="B1" s="62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3"/>
      <c r="O1" s="13"/>
    </row>
    <row r="2" spans="2:15" s="6" customFormat="1" ht="25.5" customHeight="1" hidden="1">
      <c r="B2" s="62" t="s">
        <v>38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13"/>
      <c r="N2" s="13"/>
      <c r="O2" s="13"/>
    </row>
    <row r="3" spans="2:15" s="6" customFormat="1" ht="25.5" customHeight="1" thickBo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"/>
      <c r="N3" s="5"/>
      <c r="O3" s="7"/>
    </row>
    <row r="4" spans="2:26" s="2" customFormat="1" ht="25.5" customHeight="1">
      <c r="B4" s="55" t="s">
        <v>3</v>
      </c>
      <c r="C4" s="64">
        <v>2011</v>
      </c>
      <c r="D4" s="65"/>
      <c r="E4" s="66"/>
      <c r="F4" s="64">
        <v>2012</v>
      </c>
      <c r="G4" s="65"/>
      <c r="H4" s="66"/>
      <c r="I4" s="70" t="s">
        <v>17</v>
      </c>
      <c r="J4" s="70"/>
      <c r="K4" s="71"/>
      <c r="L4" s="55" t="s">
        <v>8</v>
      </c>
      <c r="S4" s="11"/>
      <c r="Z4" s="1"/>
    </row>
    <row r="5" spans="2:12" s="3" customFormat="1" ht="20.25" customHeight="1" thickBot="1">
      <c r="B5" s="56"/>
      <c r="C5" s="67"/>
      <c r="D5" s="68"/>
      <c r="E5" s="69"/>
      <c r="F5" s="67"/>
      <c r="G5" s="68"/>
      <c r="H5" s="69"/>
      <c r="I5" s="58" t="s">
        <v>19</v>
      </c>
      <c r="J5" s="58"/>
      <c r="K5" s="59"/>
      <c r="L5" s="56"/>
    </row>
    <row r="6" spans="2:12" s="3" customFormat="1" ht="25.5" customHeight="1">
      <c r="B6" s="56"/>
      <c r="C6" s="30" t="s">
        <v>12</v>
      </c>
      <c r="D6" s="34" t="s">
        <v>13</v>
      </c>
      <c r="E6" s="48" t="s">
        <v>14</v>
      </c>
      <c r="F6" s="33" t="s">
        <v>12</v>
      </c>
      <c r="G6" s="31" t="s">
        <v>13</v>
      </c>
      <c r="H6" s="32" t="s">
        <v>14</v>
      </c>
      <c r="I6" s="33" t="s">
        <v>12</v>
      </c>
      <c r="J6" s="31" t="s">
        <v>13</v>
      </c>
      <c r="K6" s="34" t="s">
        <v>14</v>
      </c>
      <c r="L6" s="56"/>
    </row>
    <row r="7" spans="2:17" ht="25.5" customHeight="1" thickBot="1">
      <c r="B7" s="57"/>
      <c r="C7" s="42" t="s">
        <v>10</v>
      </c>
      <c r="D7" s="46" t="s">
        <v>11</v>
      </c>
      <c r="E7" s="49" t="s">
        <v>7</v>
      </c>
      <c r="F7" s="47" t="s">
        <v>10</v>
      </c>
      <c r="G7" s="43" t="s">
        <v>11</v>
      </c>
      <c r="H7" s="35" t="s">
        <v>7</v>
      </c>
      <c r="I7" s="47" t="s">
        <v>10</v>
      </c>
      <c r="J7" s="14" t="s">
        <v>11</v>
      </c>
      <c r="K7" s="15" t="s">
        <v>7</v>
      </c>
      <c r="L7" s="57"/>
      <c r="M7" s="1"/>
      <c r="N7" s="1"/>
      <c r="O7" s="1"/>
      <c r="Q7" s="1"/>
    </row>
    <row r="8" spans="2:17" ht="25.5" customHeight="1">
      <c r="B8" s="39" t="s">
        <v>4</v>
      </c>
      <c r="C8" s="36">
        <v>18200</v>
      </c>
      <c r="D8" s="36">
        <v>2700</v>
      </c>
      <c r="E8" s="52">
        <f aca="true" t="shared" si="0" ref="E8:E13">SUM(C8:D8)</f>
        <v>20900</v>
      </c>
      <c r="F8" s="44">
        <v>10700</v>
      </c>
      <c r="G8" s="36">
        <v>3750</v>
      </c>
      <c r="H8" s="52">
        <f aca="true" t="shared" si="1" ref="H8:H13">SUM(F8:G8)</f>
        <v>14450</v>
      </c>
      <c r="I8" s="53">
        <f aca="true" t="shared" si="2" ref="I8:I14">(F8-C8)/C8</f>
        <v>-0.41208791208791207</v>
      </c>
      <c r="J8" s="27">
        <f aca="true" t="shared" si="3" ref="J8:K14">(G8-D8)/D8</f>
        <v>0.3888888888888889</v>
      </c>
      <c r="K8" s="24">
        <f t="shared" si="3"/>
        <v>-0.30861244019138756</v>
      </c>
      <c r="L8" s="16" t="s">
        <v>0</v>
      </c>
      <c r="M8" s="1"/>
      <c r="N8" s="1"/>
      <c r="O8" s="1"/>
      <c r="Q8" s="1"/>
    </row>
    <row r="9" spans="2:17" ht="25.5" customHeight="1">
      <c r="B9" s="40" t="s">
        <v>5</v>
      </c>
      <c r="C9" s="37">
        <v>16200</v>
      </c>
      <c r="D9" s="37">
        <v>2200</v>
      </c>
      <c r="E9" s="41">
        <f t="shared" si="0"/>
        <v>18400</v>
      </c>
      <c r="F9" s="45">
        <v>9650</v>
      </c>
      <c r="G9" s="37">
        <v>2950</v>
      </c>
      <c r="H9" s="41">
        <f t="shared" si="1"/>
        <v>12600</v>
      </c>
      <c r="I9" s="50">
        <f t="shared" si="2"/>
        <v>-0.404320987654321</v>
      </c>
      <c r="J9" s="28">
        <f t="shared" si="3"/>
        <v>0.3409090909090909</v>
      </c>
      <c r="K9" s="25">
        <f t="shared" si="3"/>
        <v>-0.31521739130434784</v>
      </c>
      <c r="L9" s="17" t="s">
        <v>1</v>
      </c>
      <c r="M9" s="1"/>
      <c r="N9" s="1"/>
      <c r="O9" s="1"/>
      <c r="Q9" s="1"/>
    </row>
    <row r="10" spans="2:17" ht="25.5" customHeight="1">
      <c r="B10" s="40" t="s">
        <v>6</v>
      </c>
      <c r="C10" s="37">
        <v>27250</v>
      </c>
      <c r="D10" s="37">
        <v>3400</v>
      </c>
      <c r="E10" s="41">
        <f t="shared" si="0"/>
        <v>30650</v>
      </c>
      <c r="F10" s="45">
        <v>14950</v>
      </c>
      <c r="G10" s="37">
        <v>4800</v>
      </c>
      <c r="H10" s="41">
        <f t="shared" si="1"/>
        <v>19750</v>
      </c>
      <c r="I10" s="50">
        <f t="shared" si="2"/>
        <v>-0.45137614678899085</v>
      </c>
      <c r="J10" s="29">
        <f t="shared" si="3"/>
        <v>0.4117647058823529</v>
      </c>
      <c r="K10" s="26">
        <f t="shared" si="3"/>
        <v>-0.3556280587275693</v>
      </c>
      <c r="L10" s="17" t="s">
        <v>2</v>
      </c>
      <c r="M10" s="1"/>
      <c r="N10" s="1"/>
      <c r="O10" s="1"/>
      <c r="Q10" s="1"/>
    </row>
    <row r="11" spans="2:17" ht="25.5" customHeight="1">
      <c r="B11" s="40" t="s">
        <v>20</v>
      </c>
      <c r="C11" s="37">
        <v>27650</v>
      </c>
      <c r="D11" s="37">
        <v>6800</v>
      </c>
      <c r="E11" s="41">
        <f t="shared" si="0"/>
        <v>34450</v>
      </c>
      <c r="F11" s="45">
        <v>24650</v>
      </c>
      <c r="G11" s="37">
        <v>9850</v>
      </c>
      <c r="H11" s="41">
        <f t="shared" si="1"/>
        <v>34500</v>
      </c>
      <c r="I11" s="50">
        <f t="shared" si="2"/>
        <v>-0.10849909584086799</v>
      </c>
      <c r="J11" s="29">
        <f t="shared" si="3"/>
        <v>0.4485294117647059</v>
      </c>
      <c r="K11" s="26">
        <f t="shared" si="3"/>
        <v>0.001451378809869376</v>
      </c>
      <c r="L11" s="17" t="s">
        <v>21</v>
      </c>
      <c r="M11" s="1"/>
      <c r="N11" s="1"/>
      <c r="O11" s="1"/>
      <c r="Q11" s="1"/>
    </row>
    <row r="12" spans="2:17" ht="25.5" customHeight="1">
      <c r="B12" s="40" t="s">
        <v>22</v>
      </c>
      <c r="C12" s="37">
        <v>16650</v>
      </c>
      <c r="D12" s="37">
        <v>6850</v>
      </c>
      <c r="E12" s="41">
        <f t="shared" si="0"/>
        <v>23500</v>
      </c>
      <c r="F12" s="45">
        <v>15200</v>
      </c>
      <c r="G12" s="37">
        <v>5500</v>
      </c>
      <c r="H12" s="41">
        <f t="shared" si="1"/>
        <v>20700</v>
      </c>
      <c r="I12" s="50">
        <f t="shared" si="2"/>
        <v>-0.08708708708708708</v>
      </c>
      <c r="J12" s="29">
        <f t="shared" si="3"/>
        <v>-0.19708029197080293</v>
      </c>
      <c r="K12" s="26">
        <f t="shared" si="3"/>
        <v>-0.11914893617021277</v>
      </c>
      <c r="L12" s="17" t="s">
        <v>23</v>
      </c>
      <c r="M12" s="1"/>
      <c r="N12" s="1"/>
      <c r="O12" s="1"/>
      <c r="Q12" s="1"/>
    </row>
    <row r="13" spans="2:17" ht="25.5" customHeight="1">
      <c r="B13" s="40" t="s">
        <v>24</v>
      </c>
      <c r="C13" s="37">
        <v>6550</v>
      </c>
      <c r="D13" s="37">
        <v>4950</v>
      </c>
      <c r="E13" s="41">
        <f t="shared" si="0"/>
        <v>11500</v>
      </c>
      <c r="F13" s="45">
        <v>8700</v>
      </c>
      <c r="G13" s="37">
        <v>6200</v>
      </c>
      <c r="H13" s="41">
        <f t="shared" si="1"/>
        <v>14900</v>
      </c>
      <c r="I13" s="50">
        <f t="shared" si="2"/>
        <v>0.3282442748091603</v>
      </c>
      <c r="J13" s="29">
        <f t="shared" si="3"/>
        <v>0.25252525252525254</v>
      </c>
      <c r="K13" s="26">
        <f t="shared" si="3"/>
        <v>0.2956521739130435</v>
      </c>
      <c r="L13" s="17" t="s">
        <v>25</v>
      </c>
      <c r="M13" s="1"/>
      <c r="N13" s="1"/>
      <c r="O13" s="1"/>
      <c r="Q13" s="1"/>
    </row>
    <row r="14" spans="2:17" ht="25.5" customHeight="1">
      <c r="B14" s="40" t="s">
        <v>26</v>
      </c>
      <c r="C14" s="37">
        <v>5550</v>
      </c>
      <c r="D14" s="37">
        <v>9800</v>
      </c>
      <c r="E14" s="41">
        <f aca="true" t="shared" si="4" ref="E14:E19">SUM(C14:D14)</f>
        <v>15350</v>
      </c>
      <c r="F14" s="45">
        <v>8000</v>
      </c>
      <c r="G14" s="37">
        <v>5900</v>
      </c>
      <c r="H14" s="41">
        <f aca="true" t="shared" si="5" ref="H14:H19">SUM(F14:G14)</f>
        <v>13900</v>
      </c>
      <c r="I14" s="50">
        <f t="shared" si="2"/>
        <v>0.44144144144144143</v>
      </c>
      <c r="J14" s="29">
        <f t="shared" si="3"/>
        <v>-0.3979591836734694</v>
      </c>
      <c r="K14" s="26">
        <f t="shared" si="3"/>
        <v>-0.09446254071661238</v>
      </c>
      <c r="L14" s="17" t="s">
        <v>27</v>
      </c>
      <c r="M14" s="1"/>
      <c r="N14" s="1"/>
      <c r="O14" s="1"/>
      <c r="Q14" s="1"/>
    </row>
    <row r="15" spans="2:17" ht="25.5" customHeight="1">
      <c r="B15" s="40" t="s">
        <v>28</v>
      </c>
      <c r="C15" s="37">
        <v>5700</v>
      </c>
      <c r="D15" s="37">
        <v>1100</v>
      </c>
      <c r="E15" s="41">
        <f t="shared" si="4"/>
        <v>6800</v>
      </c>
      <c r="F15" s="45">
        <v>9350</v>
      </c>
      <c r="G15" s="37">
        <v>5500</v>
      </c>
      <c r="H15" s="41">
        <f t="shared" si="5"/>
        <v>14850</v>
      </c>
      <c r="I15" s="50">
        <f aca="true" t="shared" si="6" ref="I15:K20">(F15-C15)/C15</f>
        <v>0.6403508771929824</v>
      </c>
      <c r="J15" s="29">
        <f t="shared" si="6"/>
        <v>4</v>
      </c>
      <c r="K15" s="26">
        <f t="shared" si="6"/>
        <v>1.1838235294117647</v>
      </c>
      <c r="L15" s="17" t="s">
        <v>29</v>
      </c>
      <c r="M15" s="1"/>
      <c r="N15" s="1"/>
      <c r="O15" s="1"/>
      <c r="Q15" s="1"/>
    </row>
    <row r="16" spans="2:17" s="9" customFormat="1" ht="25.5" customHeight="1">
      <c r="B16" s="40" t="s">
        <v>30</v>
      </c>
      <c r="C16" s="37">
        <v>11650</v>
      </c>
      <c r="D16" s="37">
        <v>8250</v>
      </c>
      <c r="E16" s="41">
        <f t="shared" si="4"/>
        <v>19900</v>
      </c>
      <c r="F16" s="45">
        <v>14300</v>
      </c>
      <c r="G16" s="37">
        <v>7000</v>
      </c>
      <c r="H16" s="41">
        <f t="shared" si="5"/>
        <v>21300</v>
      </c>
      <c r="I16" s="50">
        <f t="shared" si="6"/>
        <v>0.22746781115879827</v>
      </c>
      <c r="J16" s="29">
        <f t="shared" si="6"/>
        <v>-0.15151515151515152</v>
      </c>
      <c r="K16" s="26">
        <f t="shared" si="6"/>
        <v>0.07035175879396985</v>
      </c>
      <c r="L16" s="17" t="s">
        <v>31</v>
      </c>
      <c r="N16" s="1"/>
      <c r="Q16" s="10"/>
    </row>
    <row r="17" spans="2:17" s="9" customFormat="1" ht="25.5" customHeight="1">
      <c r="B17" s="40" t="s">
        <v>32</v>
      </c>
      <c r="C17" s="37">
        <v>20100</v>
      </c>
      <c r="D17" s="37">
        <v>6350</v>
      </c>
      <c r="E17" s="41">
        <f t="shared" si="4"/>
        <v>26450</v>
      </c>
      <c r="F17" s="45">
        <v>23300</v>
      </c>
      <c r="G17" s="37">
        <v>7800</v>
      </c>
      <c r="H17" s="41">
        <f t="shared" si="5"/>
        <v>31100</v>
      </c>
      <c r="I17" s="50">
        <f t="shared" si="6"/>
        <v>0.15920398009950248</v>
      </c>
      <c r="J17" s="29">
        <f t="shared" si="6"/>
        <v>0.2283464566929134</v>
      </c>
      <c r="K17" s="26">
        <f t="shared" si="6"/>
        <v>0.17580340264650285</v>
      </c>
      <c r="L17" s="17" t="s">
        <v>33</v>
      </c>
      <c r="N17" s="1"/>
      <c r="Q17" s="10"/>
    </row>
    <row r="18" spans="2:17" s="9" customFormat="1" ht="25.5" customHeight="1">
      <c r="B18" s="40" t="s">
        <v>34</v>
      </c>
      <c r="C18" s="37">
        <v>15800</v>
      </c>
      <c r="D18" s="37">
        <v>6300</v>
      </c>
      <c r="E18" s="41">
        <f t="shared" si="4"/>
        <v>22100</v>
      </c>
      <c r="F18" s="45">
        <v>14550</v>
      </c>
      <c r="G18" s="37">
        <v>3600</v>
      </c>
      <c r="H18" s="41">
        <f t="shared" si="5"/>
        <v>18150</v>
      </c>
      <c r="I18" s="50">
        <f t="shared" si="6"/>
        <v>-0.07911392405063292</v>
      </c>
      <c r="J18" s="29">
        <f t="shared" si="6"/>
        <v>-0.42857142857142855</v>
      </c>
      <c r="K18" s="26">
        <f t="shared" si="6"/>
        <v>-0.17873303167420815</v>
      </c>
      <c r="L18" s="17" t="s">
        <v>35</v>
      </c>
      <c r="N18" s="1"/>
      <c r="Q18" s="10"/>
    </row>
    <row r="19" spans="2:17" s="9" customFormat="1" ht="25.5" customHeight="1" thickBot="1">
      <c r="B19" s="40" t="s">
        <v>36</v>
      </c>
      <c r="C19" s="51">
        <v>8400</v>
      </c>
      <c r="D19" s="51">
        <v>3500</v>
      </c>
      <c r="E19" s="41">
        <f t="shared" si="4"/>
        <v>11900</v>
      </c>
      <c r="F19" s="38">
        <v>8800</v>
      </c>
      <c r="G19" s="51">
        <v>3350</v>
      </c>
      <c r="H19" s="41">
        <f t="shared" si="5"/>
        <v>12150</v>
      </c>
      <c r="I19" s="50">
        <f t="shared" si="6"/>
        <v>0.047619047619047616</v>
      </c>
      <c r="J19" s="29">
        <f t="shared" si="6"/>
        <v>-0.04285714285714286</v>
      </c>
      <c r="K19" s="26">
        <f t="shared" si="6"/>
        <v>0.02100840336134454</v>
      </c>
      <c r="L19" s="17" t="s">
        <v>37</v>
      </c>
      <c r="N19" s="1"/>
      <c r="Q19" s="10"/>
    </row>
    <row r="20" spans="2:14" ht="25.5" customHeight="1" thickBot="1">
      <c r="B20" s="18" t="s">
        <v>9</v>
      </c>
      <c r="C20" s="19">
        <f aca="true" t="shared" si="7" ref="C20:H20">SUM(C8:C19)</f>
        <v>179700</v>
      </c>
      <c r="D20" s="19">
        <f t="shared" si="7"/>
        <v>62200</v>
      </c>
      <c r="E20" s="19">
        <f t="shared" si="7"/>
        <v>241900</v>
      </c>
      <c r="F20" s="19">
        <f t="shared" si="7"/>
        <v>162150</v>
      </c>
      <c r="G20" s="19">
        <f t="shared" si="7"/>
        <v>66200</v>
      </c>
      <c r="H20" s="19">
        <f t="shared" si="7"/>
        <v>228350</v>
      </c>
      <c r="I20" s="54">
        <f t="shared" si="6"/>
        <v>-0.09766277128547579</v>
      </c>
      <c r="J20" s="20">
        <f t="shared" si="6"/>
        <v>0.06430868167202572</v>
      </c>
      <c r="K20" s="20">
        <f t="shared" si="6"/>
        <v>-0.05601488218272013</v>
      </c>
      <c r="L20" s="21" t="s">
        <v>7</v>
      </c>
      <c r="M20" s="23"/>
      <c r="N20" s="1"/>
    </row>
    <row r="21" spans="2:13" ht="18.75" customHeight="1">
      <c r="B21" s="60" t="s">
        <v>16</v>
      </c>
      <c r="C21" s="60"/>
      <c r="D21" s="60"/>
      <c r="E21" s="8"/>
      <c r="F21" s="8"/>
      <c r="G21" s="8"/>
      <c r="H21" s="8"/>
      <c r="I21" s="9"/>
      <c r="J21" s="9"/>
      <c r="K21" s="61" t="s">
        <v>15</v>
      </c>
      <c r="L21" s="61"/>
      <c r="M21" s="61"/>
    </row>
    <row r="22" spans="2:12" ht="25.5" customHeight="1">
      <c r="B22" s="22"/>
      <c r="L22" s="1"/>
    </row>
    <row r="23" spans="6:12" ht="25.5" customHeight="1">
      <c r="F23" s="23"/>
      <c r="G23" s="23"/>
      <c r="H23" s="23"/>
      <c r="I23" s="23"/>
      <c r="J23" s="23"/>
      <c r="K23" s="23"/>
      <c r="L23" s="23"/>
    </row>
  </sheetData>
  <sheetProtection/>
  <mergeCells count="10">
    <mergeCell ref="L4:L7"/>
    <mergeCell ref="I5:K5"/>
    <mergeCell ref="B21:D21"/>
    <mergeCell ref="K21:M21"/>
    <mergeCell ref="B1:M1"/>
    <mergeCell ref="B2:L3"/>
    <mergeCell ref="B4:B7"/>
    <mergeCell ref="C4:E5"/>
    <mergeCell ref="F4:H5"/>
    <mergeCell ref="I4:K4"/>
  </mergeCells>
  <printOptions/>
  <pageMargins left="0.6299212598425197" right="1.22047244094488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tanya</cp:lastModifiedBy>
  <cp:lastPrinted>2013-02-18T06:30:33Z</cp:lastPrinted>
  <dcterms:created xsi:type="dcterms:W3CDTF">2003-07-07T10:02:20Z</dcterms:created>
  <dcterms:modified xsi:type="dcterms:W3CDTF">2013-04-04T13:15:24Z</dcterms:modified>
  <cp:category/>
  <cp:version/>
  <cp:contentType/>
  <cp:contentStatus/>
</cp:coreProperties>
</file>