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010" windowHeight="8895" activeTab="0"/>
  </bookViews>
  <sheets>
    <sheet name="jarash.2009-2010" sheetId="1" r:id="rId1"/>
  </sheets>
  <externalReferences>
    <externalReference r:id="rId4"/>
  </externalReferences>
  <definedNames>
    <definedName name="_xlnm.Print_Area" localSheetId="0">'jarash.2009-2010'!$B$1:$M$22</definedName>
  </definedNames>
  <calcPr fullCalcOnLoad="1"/>
</workbook>
</file>

<file path=xl/sharedStrings.xml><?xml version="1.0" encoding="utf-8"?>
<sst xmlns="http://schemas.openxmlformats.org/spreadsheetml/2006/main" count="53" uniqueCount="40">
  <si>
    <t>January</t>
  </si>
  <si>
    <t>February</t>
  </si>
  <si>
    <t>March</t>
  </si>
  <si>
    <t>الشهر</t>
  </si>
  <si>
    <t>كانون ثاني</t>
  </si>
  <si>
    <t>شباط</t>
  </si>
  <si>
    <t>اذار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</si>
  <si>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</si>
  <si>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</si>
  <si>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</si>
  <si>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</si>
  <si>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</si>
  <si>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</si>
  <si>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</si>
  <si>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</si>
  <si>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</si>
  <si>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>المصدر : وزارة السياحة و الاثار</t>
  </si>
  <si>
    <t>*أولية</t>
  </si>
  <si>
    <t xml:space="preserve">جدول 4.5 عدد زوار مدينة جرش الشهري حسب الجنسية2009  - 2010 </t>
  </si>
  <si>
    <t>Table 5.4 Monthly Number of Visitors to Jarash by Nationality, 2009 -2010*</t>
  </si>
  <si>
    <t xml:space="preserve">التغير النسبي  </t>
  </si>
  <si>
    <t>Relative Change 010/09</t>
  </si>
  <si>
    <t>نيسان</t>
  </si>
  <si>
    <t xml:space="preserve">ايار </t>
  </si>
  <si>
    <t>حزيران</t>
  </si>
  <si>
    <t>April</t>
  </si>
  <si>
    <t>May</t>
  </si>
  <si>
    <t>June</t>
  </si>
  <si>
    <t>تموز</t>
  </si>
  <si>
    <t>اب</t>
  </si>
  <si>
    <t>ايلول</t>
  </si>
  <si>
    <t>July</t>
  </si>
  <si>
    <t>August</t>
  </si>
  <si>
    <t>September</t>
  </si>
  <si>
    <t>تشرين اول</t>
  </si>
  <si>
    <t>تشرين ثاني</t>
  </si>
  <si>
    <t>كانون اول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</si>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</sst>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4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right" vertical="center"/>
    </xf>
    <xf numFmtId="202" fontId="8" fillId="34" borderId="18" xfId="0" applyNumberFormat="1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right" readingOrder="2"/>
    </xf>
    <xf numFmtId="0" fontId="6" fillId="33" borderId="0" xfId="0" applyFont="1" applyFill="1" applyBorder="1" applyAlignment="1">
      <alignment/>
    </xf>
    <xf numFmtId="202" fontId="11" fillId="33" borderId="19" xfId="0" applyNumberFormat="1" applyFont="1" applyFill="1" applyBorder="1" applyAlignment="1">
      <alignment horizontal="center" vertical="center"/>
    </xf>
    <xf numFmtId="202" fontId="11" fillId="33" borderId="20" xfId="0" applyNumberFormat="1" applyFont="1" applyFill="1" applyBorder="1" applyAlignment="1">
      <alignment horizontal="center" vertical="center"/>
    </xf>
    <xf numFmtId="202" fontId="11" fillId="33" borderId="21" xfId="0" applyNumberFormat="1" applyFont="1" applyFill="1" applyBorder="1" applyAlignment="1">
      <alignment horizontal="center" vertical="center"/>
    </xf>
    <xf numFmtId="202" fontId="11" fillId="33" borderId="22" xfId="0" applyNumberFormat="1" applyFont="1" applyFill="1" applyBorder="1" applyAlignment="1">
      <alignment horizontal="center" vertical="center"/>
    </xf>
    <xf numFmtId="3" fontId="11" fillId="33" borderId="23" xfId="0" applyNumberFormat="1" applyFont="1" applyFill="1" applyBorder="1" applyAlignment="1">
      <alignment horizontal="center" vertical="center"/>
    </xf>
    <xf numFmtId="3" fontId="11" fillId="33" borderId="24" xfId="0" applyNumberFormat="1" applyFont="1" applyFill="1" applyBorder="1" applyAlignment="1">
      <alignment horizontal="center" vertical="center"/>
    </xf>
    <xf numFmtId="202" fontId="11" fillId="33" borderId="25" xfId="0" applyNumberFormat="1" applyFont="1" applyFill="1" applyBorder="1" applyAlignment="1">
      <alignment horizontal="center" vertical="center"/>
    </xf>
    <xf numFmtId="202" fontId="11" fillId="33" borderId="26" xfId="0" applyNumberFormat="1" applyFont="1" applyFill="1" applyBorder="1" applyAlignment="1">
      <alignment horizontal="center" vertical="center"/>
    </xf>
    <xf numFmtId="3" fontId="8" fillId="34" borderId="17" xfId="0" applyNumberFormat="1" applyFont="1" applyFill="1" applyBorder="1" applyAlignment="1">
      <alignment horizontal="center" vertical="center"/>
    </xf>
    <xf numFmtId="3" fontId="11" fillId="33" borderId="27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3" fontId="8" fillId="34" borderId="27" xfId="0" applyNumberFormat="1" applyFont="1" applyFill="1" applyBorder="1" applyAlignment="1">
      <alignment horizontal="center" vertical="center"/>
    </xf>
    <xf numFmtId="38" fontId="11" fillId="33" borderId="28" xfId="0" applyNumberFormat="1" applyFont="1" applyFill="1" applyBorder="1" applyAlignment="1">
      <alignment horizontal="center" vertical="center"/>
    </xf>
    <xf numFmtId="38" fontId="11" fillId="33" borderId="29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3" fontId="11" fillId="33" borderId="28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0" fillId="33" borderId="0" xfId="0" applyFont="1" applyFill="1" applyAlignment="1">
      <alignment horizontal="left" vertical="center" textRotation="90"/>
    </xf>
    <xf numFmtId="0" fontId="10" fillId="33" borderId="0" xfId="0" applyFont="1" applyFill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13" fillId="34" borderId="39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11" fillId="33" borderId="3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fayyadacer\stat%20fayyad\aaa\&#1605;&#1608;&#1575;&#1602;&#1593;%202010\&#1606;&#1588;&#1585;&#1577;%20&#1575;&#1604;&#1585;&#1576;&#1593;%20&#1575;&#1604;&#1575;&#1608;&#1604;\Copy%20of%20%20%20%20%20%20&#1606;&#1588;&#1585;&#1577;%20&#1575;&#1604;&#1585;&#1576;&#1593;%20&#1575;&#1604;&#1575;&#1608;&#1604;%20&#1605;&#1608;&#1575;&#1602;&#1593;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مواقع حسب الشهر"/>
      <sheetName val="المواقع 2009-2010"/>
      <sheetName val="البتراء"/>
      <sheetName val="جرش"/>
      <sheetName val="ام قيس"/>
      <sheetName val="نيبو"/>
      <sheetName val="عجلون"/>
      <sheetName val="مادبا الخارطة"/>
      <sheetName val="رم"/>
      <sheetName val="الكرك"/>
      <sheetName val="المغطس"/>
      <sheetName val="قصر عمرة"/>
      <sheetName val="بيلا"/>
      <sheetName val="الفلكلور"/>
      <sheetName val="الاثار الاردني"/>
      <sheetName val="العقبة"/>
      <sheetName val="متحف مادبا"/>
      <sheetName val="السلط"/>
      <sheetName val="ام الجمال"/>
      <sheetName val="الحرانة"/>
      <sheetName val="مركز زوار مادبا"/>
      <sheetName val="عفرا"/>
      <sheetName val="البحر الميت"/>
      <sheetName val="مكاور"/>
      <sheetName val="مشروع وادي رم"/>
      <sheetName val="الشوبك"/>
      <sheetName val="مار الياس"/>
      <sheetName val="الازرق"/>
      <sheetName val="ام الرصاص"/>
    </sheetNames>
    <sheetDataSet>
      <sheetData sheetId="0">
        <row r="10">
          <cell r="C10">
            <v>15252</v>
          </cell>
          <cell r="D10">
            <v>3550</v>
          </cell>
          <cell r="F10">
            <v>19000</v>
          </cell>
          <cell r="G10">
            <v>3150</v>
          </cell>
          <cell r="I10">
            <v>40100</v>
          </cell>
          <cell r="J10">
            <v>4250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16">
      <selection activeCell="C26" sqref="C26"/>
    </sheetView>
  </sheetViews>
  <sheetFormatPr defaultColWidth="9.140625" defaultRowHeight="30" customHeight="1"/>
  <cols>
    <col min="1" max="1" width="9.140625" style="9" customWidth="1"/>
    <col min="2" max="2" width="14.140625" style="3" customWidth="1"/>
    <col min="3" max="8" width="9.140625" style="3" customWidth="1"/>
    <col min="9" max="11" width="9.140625" style="1" customWidth="1"/>
    <col min="12" max="12" width="12.7109375" style="3" customWidth="1"/>
    <col min="13" max="14" width="9.140625" style="3" customWidth="1"/>
    <col min="15" max="15" width="9.140625" style="2" customWidth="1"/>
    <col min="16" max="16" width="9.140625" style="1" customWidth="1"/>
    <col min="17" max="17" width="9.140625" style="4" customWidth="1"/>
    <col min="18" max="16384" width="9.140625" style="1" customWidth="1"/>
  </cols>
  <sheetData>
    <row r="1" spans="1:15" s="12" customFormat="1" ht="18.75" customHeight="1">
      <c r="A1" s="54"/>
      <c r="B1" s="55" t="s">
        <v>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3"/>
      <c r="O1" s="13"/>
    </row>
    <row r="2" spans="1:15" s="6" customFormat="1" ht="9.75" customHeight="1" hidden="1">
      <c r="A2" s="54"/>
      <c r="B2" s="55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13"/>
      <c r="N2" s="13"/>
      <c r="O2" s="13"/>
    </row>
    <row r="3" spans="1:15" s="6" customFormat="1" ht="24.75" customHeight="1" thickBot="1">
      <c r="A3" s="54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"/>
      <c r="N3" s="5"/>
      <c r="O3" s="7"/>
    </row>
    <row r="4" spans="1:26" s="2" customFormat="1" ht="24" customHeight="1">
      <c r="A4" s="54"/>
      <c r="B4" s="57" t="s">
        <v>3</v>
      </c>
      <c r="C4" s="60">
        <v>2009</v>
      </c>
      <c r="D4" s="61"/>
      <c r="E4" s="62"/>
      <c r="F4" s="60">
        <v>2010</v>
      </c>
      <c r="G4" s="61"/>
      <c r="H4" s="62"/>
      <c r="I4" s="67" t="s">
        <v>20</v>
      </c>
      <c r="J4" s="68"/>
      <c r="K4" s="69"/>
      <c r="L4" s="57" t="s">
        <v>8</v>
      </c>
      <c r="S4" s="11"/>
      <c r="Z4" s="1"/>
    </row>
    <row r="5" spans="1:12" s="3" customFormat="1" ht="18.75" customHeight="1" thickBot="1">
      <c r="A5" s="54"/>
      <c r="B5" s="58"/>
      <c r="C5" s="63"/>
      <c r="D5" s="64"/>
      <c r="E5" s="65"/>
      <c r="F5" s="66"/>
      <c r="G5" s="64"/>
      <c r="H5" s="65"/>
      <c r="I5" s="70" t="s">
        <v>21</v>
      </c>
      <c r="J5" s="71"/>
      <c r="K5" s="72"/>
      <c r="L5" s="58"/>
    </row>
    <row r="6" spans="1:12" s="3" customFormat="1" ht="30" customHeight="1">
      <c r="A6" s="54"/>
      <c r="B6" s="58"/>
      <c r="C6" s="14" t="s">
        <v>12</v>
      </c>
      <c r="D6" s="15" t="s">
        <v>13</v>
      </c>
      <c r="E6" s="17" t="s">
        <v>14</v>
      </c>
      <c r="F6" s="48" t="s">
        <v>12</v>
      </c>
      <c r="G6" s="47" t="s">
        <v>13</v>
      </c>
      <c r="H6" s="16" t="s">
        <v>14</v>
      </c>
      <c r="I6" s="14" t="s">
        <v>12</v>
      </c>
      <c r="J6" s="15" t="s">
        <v>13</v>
      </c>
      <c r="K6" s="17" t="s">
        <v>14</v>
      </c>
      <c r="L6" s="58"/>
    </row>
    <row r="7" spans="1:17" ht="30" customHeight="1" thickBot="1">
      <c r="A7" s="54"/>
      <c r="B7" s="59"/>
      <c r="C7" s="39" t="s">
        <v>10</v>
      </c>
      <c r="D7" s="44" t="s">
        <v>11</v>
      </c>
      <c r="E7" s="46" t="s">
        <v>7</v>
      </c>
      <c r="F7" s="51" t="s">
        <v>10</v>
      </c>
      <c r="G7" s="49" t="s">
        <v>11</v>
      </c>
      <c r="H7" s="45" t="s">
        <v>7</v>
      </c>
      <c r="I7" s="18" t="s">
        <v>10</v>
      </c>
      <c r="J7" s="19" t="s">
        <v>11</v>
      </c>
      <c r="K7" s="20" t="s">
        <v>7</v>
      </c>
      <c r="L7" s="59"/>
      <c r="M7" s="1"/>
      <c r="N7" s="1"/>
      <c r="O7" s="1"/>
      <c r="Q7" s="1"/>
    </row>
    <row r="8" spans="1:17" ht="22.5" customHeight="1">
      <c r="A8" s="54"/>
      <c r="B8" s="36" t="s">
        <v>4</v>
      </c>
      <c r="C8" s="41">
        <v>12150</v>
      </c>
      <c r="D8" s="41">
        <v>1900</v>
      </c>
      <c r="E8" s="41">
        <f aca="true" t="shared" si="0" ref="E8:E19">SUM(C8:D8)</f>
        <v>14050</v>
      </c>
      <c r="F8" s="42">
        <f>'[1]المواقع حسب الشهر'!C10</f>
        <v>15252</v>
      </c>
      <c r="G8" s="50">
        <f>'[1]المواقع حسب الشهر'!D10</f>
        <v>3550</v>
      </c>
      <c r="H8" s="31">
        <f aca="true" t="shared" si="1" ref="H8:H19">SUM(F8:G8)</f>
        <v>18802</v>
      </c>
      <c r="I8" s="32">
        <f aca="true" t="shared" si="2" ref="I8:I20">(F8-C8)/C8</f>
        <v>0.2553086419753086</v>
      </c>
      <c r="J8" s="26">
        <f aca="true" t="shared" si="3" ref="J8:K19">(G8-D8)/D8</f>
        <v>0.868421052631579</v>
      </c>
      <c r="K8" s="26">
        <f t="shared" si="3"/>
        <v>0.338220640569395</v>
      </c>
      <c r="L8" s="52" t="s">
        <v>0</v>
      </c>
      <c r="M8" s="1"/>
      <c r="N8" s="1"/>
      <c r="O8" s="1"/>
      <c r="Q8" s="1"/>
    </row>
    <row r="9" spans="1:17" ht="21.75" customHeight="1">
      <c r="A9" s="54"/>
      <c r="B9" s="37" t="s">
        <v>5</v>
      </c>
      <c r="C9" s="42">
        <v>13450</v>
      </c>
      <c r="D9" s="42">
        <v>2000</v>
      </c>
      <c r="E9" s="42">
        <f t="shared" si="0"/>
        <v>15450</v>
      </c>
      <c r="F9" s="42">
        <f>'[1]المواقع حسب الشهر'!F10</f>
        <v>19000</v>
      </c>
      <c r="G9" s="43">
        <f>'[1]المواقع حسب الشهر'!G10</f>
        <v>3150</v>
      </c>
      <c r="H9" s="30">
        <f t="shared" si="1"/>
        <v>22150</v>
      </c>
      <c r="I9" s="33">
        <f t="shared" si="2"/>
        <v>0.41263940520446096</v>
      </c>
      <c r="J9" s="27">
        <f t="shared" si="3"/>
        <v>0.575</v>
      </c>
      <c r="K9" s="27">
        <f t="shared" si="3"/>
        <v>0.4336569579288026</v>
      </c>
      <c r="L9" s="53" t="s">
        <v>1</v>
      </c>
      <c r="M9" s="1"/>
      <c r="N9" s="1"/>
      <c r="O9" s="1"/>
      <c r="Q9" s="1"/>
    </row>
    <row r="10" spans="1:17" ht="21" customHeight="1">
      <c r="A10" s="54"/>
      <c r="B10" s="37" t="s">
        <v>6</v>
      </c>
      <c r="C10" s="42">
        <v>30650</v>
      </c>
      <c r="D10" s="42">
        <v>4250</v>
      </c>
      <c r="E10" s="42">
        <f t="shared" si="0"/>
        <v>34900</v>
      </c>
      <c r="F10" s="42">
        <f>'[1]المواقع حسب الشهر'!I10</f>
        <v>40100</v>
      </c>
      <c r="G10" s="43">
        <f>'[1]المواقع حسب الشهر'!J10</f>
        <v>4250</v>
      </c>
      <c r="H10" s="30">
        <f t="shared" si="1"/>
        <v>44350</v>
      </c>
      <c r="I10" s="29">
        <f t="shared" si="2"/>
        <v>0.3083197389885807</v>
      </c>
      <c r="J10" s="28">
        <f t="shared" si="3"/>
        <v>0</v>
      </c>
      <c r="K10" s="28">
        <f t="shared" si="3"/>
        <v>0.2707736389684814</v>
      </c>
      <c r="L10" s="53" t="s">
        <v>2</v>
      </c>
      <c r="M10" s="1"/>
      <c r="N10" s="1"/>
      <c r="O10" s="1"/>
      <c r="Q10" s="1"/>
    </row>
    <row r="11" spans="1:17" ht="21.75" customHeight="1">
      <c r="A11" s="54"/>
      <c r="B11" s="37" t="s">
        <v>22</v>
      </c>
      <c r="C11" s="42">
        <v>38550</v>
      </c>
      <c r="D11" s="42">
        <v>7850</v>
      </c>
      <c r="E11" s="42">
        <f t="shared" si="0"/>
        <v>46400</v>
      </c>
      <c r="F11" s="42">
        <v>49100</v>
      </c>
      <c r="G11" s="43">
        <v>6700</v>
      </c>
      <c r="H11" s="30">
        <f t="shared" si="1"/>
        <v>55800</v>
      </c>
      <c r="I11" s="29">
        <f t="shared" si="2"/>
        <v>0.27367055771725035</v>
      </c>
      <c r="J11" s="28">
        <f t="shared" si="3"/>
        <v>-0.1464968152866242</v>
      </c>
      <c r="K11" s="28">
        <f t="shared" si="3"/>
        <v>0.2025862068965517</v>
      </c>
      <c r="L11" s="53" t="s">
        <v>25</v>
      </c>
      <c r="M11" s="1"/>
      <c r="N11" s="1"/>
      <c r="O11" s="1"/>
      <c r="Q11" s="1"/>
    </row>
    <row r="12" spans="1:17" ht="21.75" customHeight="1">
      <c r="A12" s="54"/>
      <c r="B12" s="37" t="s">
        <v>23</v>
      </c>
      <c r="C12" s="42">
        <v>28160</v>
      </c>
      <c r="D12" s="42">
        <v>7400</v>
      </c>
      <c r="E12" s="42">
        <f t="shared" si="0"/>
        <v>35560</v>
      </c>
      <c r="F12" s="42">
        <v>41900</v>
      </c>
      <c r="G12" s="43">
        <v>5500</v>
      </c>
      <c r="H12" s="30">
        <f t="shared" si="1"/>
        <v>47400</v>
      </c>
      <c r="I12" s="29">
        <f t="shared" si="2"/>
        <v>0.48792613636363635</v>
      </c>
      <c r="J12" s="28">
        <f t="shared" si="3"/>
        <v>-0.25675675675675674</v>
      </c>
      <c r="K12" s="28">
        <f t="shared" si="3"/>
        <v>0.3329583802024747</v>
      </c>
      <c r="L12" s="53" t="s">
        <v>26</v>
      </c>
      <c r="M12" s="1"/>
      <c r="N12" s="1"/>
      <c r="O12" s="1"/>
      <c r="Q12" s="1"/>
    </row>
    <row r="13" spans="1:17" ht="22.5" customHeight="1">
      <c r="A13" s="54"/>
      <c r="B13" s="37" t="s">
        <v>24</v>
      </c>
      <c r="C13" s="43">
        <v>11850</v>
      </c>
      <c r="D13" s="43">
        <v>4450</v>
      </c>
      <c r="E13" s="43">
        <f t="shared" si="0"/>
        <v>16300</v>
      </c>
      <c r="F13" s="43">
        <v>17650</v>
      </c>
      <c r="G13" s="43">
        <v>4150</v>
      </c>
      <c r="H13" s="30">
        <f t="shared" si="1"/>
        <v>21800</v>
      </c>
      <c r="I13" s="29">
        <f t="shared" si="2"/>
        <v>0.48945147679324896</v>
      </c>
      <c r="J13" s="28">
        <f t="shared" si="3"/>
        <v>-0.06741573033707865</v>
      </c>
      <c r="K13" s="28">
        <f t="shared" si="3"/>
        <v>0.3374233128834356</v>
      </c>
      <c r="L13" s="53" t="s">
        <v>27</v>
      </c>
      <c r="M13" s="1"/>
      <c r="N13" s="1"/>
      <c r="O13" s="1"/>
      <c r="Q13" s="1"/>
    </row>
    <row r="14" spans="1:17" ht="24.75" customHeight="1">
      <c r="A14" s="54"/>
      <c r="B14" s="38" t="s">
        <v>28</v>
      </c>
      <c r="C14" s="43">
        <v>9700</v>
      </c>
      <c r="D14" s="43">
        <v>8750</v>
      </c>
      <c r="E14" s="43">
        <f t="shared" si="0"/>
        <v>18450</v>
      </c>
      <c r="F14" s="43">
        <v>13359</v>
      </c>
      <c r="G14" s="43">
        <v>8991</v>
      </c>
      <c r="H14" s="30">
        <f t="shared" si="1"/>
        <v>22350</v>
      </c>
      <c r="I14" s="29">
        <f t="shared" si="2"/>
        <v>0.37721649484536085</v>
      </c>
      <c r="J14" s="28">
        <f t="shared" si="3"/>
        <v>0.027542857142857143</v>
      </c>
      <c r="K14" s="28">
        <f t="shared" si="3"/>
        <v>0.21138211382113822</v>
      </c>
      <c r="L14" s="53" t="s">
        <v>31</v>
      </c>
      <c r="M14" s="1"/>
      <c r="N14" s="1"/>
      <c r="O14" s="1"/>
      <c r="Q14" s="1"/>
    </row>
    <row r="15" spans="1:17" ht="19.5" customHeight="1">
      <c r="A15" s="54"/>
      <c r="B15" s="38" t="s">
        <v>29</v>
      </c>
      <c r="C15" s="43">
        <v>16450</v>
      </c>
      <c r="D15" s="43">
        <v>8950</v>
      </c>
      <c r="E15" s="43">
        <f t="shared" si="0"/>
        <v>25400</v>
      </c>
      <c r="F15" s="43">
        <v>19300</v>
      </c>
      <c r="G15" s="43">
        <v>4950</v>
      </c>
      <c r="H15" s="30">
        <f t="shared" si="1"/>
        <v>24250</v>
      </c>
      <c r="I15" s="29">
        <f t="shared" si="2"/>
        <v>0.17325227963525835</v>
      </c>
      <c r="J15" s="28">
        <f t="shared" si="3"/>
        <v>-0.44692737430167595</v>
      </c>
      <c r="K15" s="28">
        <f t="shared" si="3"/>
        <v>-0.045275590551181105</v>
      </c>
      <c r="L15" s="53" t="s">
        <v>32</v>
      </c>
      <c r="M15" s="1"/>
      <c r="N15" s="1"/>
      <c r="O15" s="1"/>
      <c r="Q15" s="1"/>
    </row>
    <row r="16" spans="1:17" ht="24.75" customHeight="1">
      <c r="A16" s="54"/>
      <c r="B16" s="38" t="s">
        <v>30</v>
      </c>
      <c r="C16" s="43">
        <v>23900</v>
      </c>
      <c r="D16" s="43">
        <v>5650</v>
      </c>
      <c r="E16" s="43">
        <f t="shared" si="0"/>
        <v>29550</v>
      </c>
      <c r="F16" s="43">
        <v>28350</v>
      </c>
      <c r="G16" s="43">
        <v>5450</v>
      </c>
      <c r="H16" s="30">
        <f t="shared" si="1"/>
        <v>33800</v>
      </c>
      <c r="I16" s="29">
        <f t="shared" si="2"/>
        <v>0.18619246861924685</v>
      </c>
      <c r="J16" s="28">
        <f t="shared" si="3"/>
        <v>-0.035398230088495575</v>
      </c>
      <c r="K16" s="28">
        <f>(H16-E16)/E16</f>
        <v>0.14382402707275804</v>
      </c>
      <c r="L16" s="53" t="s">
        <v>33</v>
      </c>
      <c r="M16" s="1"/>
      <c r="N16" s="1"/>
      <c r="O16" s="1"/>
      <c r="Q16" s="1"/>
    </row>
    <row r="17" spans="1:17" ht="30" customHeight="1">
      <c r="A17" s="54"/>
      <c r="B17" s="38" t="s">
        <v>34</v>
      </c>
      <c r="C17" s="43">
        <v>44200</v>
      </c>
      <c r="D17" s="43">
        <v>3250</v>
      </c>
      <c r="E17" s="43">
        <f t="shared" si="0"/>
        <v>47450</v>
      </c>
      <c r="F17" s="43">
        <v>55100</v>
      </c>
      <c r="G17" s="43">
        <v>4050</v>
      </c>
      <c r="H17" s="30">
        <f t="shared" si="1"/>
        <v>59150</v>
      </c>
      <c r="I17" s="29">
        <f t="shared" si="2"/>
        <v>0.24660633484162897</v>
      </c>
      <c r="J17" s="28">
        <f t="shared" si="3"/>
        <v>0.24615384615384617</v>
      </c>
      <c r="K17" s="28">
        <f>(H17-E17)/E17</f>
        <v>0.2465753424657534</v>
      </c>
      <c r="L17" s="53" t="s">
        <v>37</v>
      </c>
      <c r="M17" s="1"/>
      <c r="N17" s="1"/>
      <c r="O17" s="1"/>
      <c r="Q17" s="1"/>
    </row>
    <row r="18" spans="1:17" ht="27" customHeight="1">
      <c r="A18" s="54"/>
      <c r="B18" s="38" t="s">
        <v>35</v>
      </c>
      <c r="C18" s="43">
        <v>29250</v>
      </c>
      <c r="D18" s="43">
        <v>2250</v>
      </c>
      <c r="E18" s="43">
        <f t="shared" si="0"/>
        <v>31500</v>
      </c>
      <c r="F18" s="43">
        <v>39250</v>
      </c>
      <c r="G18" s="43">
        <v>4900</v>
      </c>
      <c r="H18" s="30">
        <f t="shared" si="1"/>
        <v>44150</v>
      </c>
      <c r="I18" s="29">
        <f t="shared" si="2"/>
        <v>0.3418803418803419</v>
      </c>
      <c r="J18" s="28">
        <f t="shared" si="3"/>
        <v>1.1777777777777778</v>
      </c>
      <c r="K18" s="28">
        <f>(H18-E18)/E18</f>
        <v>0.4015873015873016</v>
      </c>
      <c r="L18" s="53" t="s">
        <v>38</v>
      </c>
      <c r="M18" s="1"/>
      <c r="N18" s="1"/>
      <c r="O18" s="1"/>
      <c r="Q18" s="1"/>
    </row>
    <row r="19" spans="1:17" ht="30" customHeight="1" thickBot="1">
      <c r="A19" s="54"/>
      <c r="B19" s="38" t="s">
        <v>36</v>
      </c>
      <c r="C19" s="35">
        <v>21500</v>
      </c>
      <c r="D19" s="35">
        <v>3900</v>
      </c>
      <c r="E19" s="43">
        <f t="shared" si="0"/>
        <v>25400</v>
      </c>
      <c r="F19" s="35">
        <v>16147</v>
      </c>
      <c r="G19" s="35">
        <v>2500</v>
      </c>
      <c r="H19" s="30">
        <f t="shared" si="1"/>
        <v>18647</v>
      </c>
      <c r="I19" s="29">
        <f t="shared" si="2"/>
        <v>-0.2489767441860465</v>
      </c>
      <c r="J19" s="28">
        <f t="shared" si="3"/>
        <v>-0.358974358974359</v>
      </c>
      <c r="K19" s="28">
        <f>(H19-E19)/E19</f>
        <v>-0.26586614173228346</v>
      </c>
      <c r="L19" s="53" t="s">
        <v>39</v>
      </c>
      <c r="M19" s="1"/>
      <c r="N19" s="1"/>
      <c r="O19" s="1"/>
      <c r="Q19" s="1"/>
    </row>
    <row r="20" spans="1:17" ht="30" customHeight="1" thickBot="1">
      <c r="A20" s="54"/>
      <c r="B20" s="21" t="s">
        <v>9</v>
      </c>
      <c r="C20" s="40">
        <f aca="true" t="shared" si="4" ref="C20:H20">SUM(C8:C19)</f>
        <v>279810</v>
      </c>
      <c r="D20" s="40">
        <f t="shared" si="4"/>
        <v>60600</v>
      </c>
      <c r="E20" s="34">
        <f t="shared" si="4"/>
        <v>340410</v>
      </c>
      <c r="F20" s="40">
        <f t="shared" si="4"/>
        <v>354508</v>
      </c>
      <c r="G20" s="40">
        <f t="shared" si="4"/>
        <v>58141</v>
      </c>
      <c r="H20" s="34">
        <f t="shared" si="4"/>
        <v>412649</v>
      </c>
      <c r="I20" s="22">
        <f t="shared" si="2"/>
        <v>0.26695972266895396</v>
      </c>
      <c r="J20" s="22">
        <f>(G20-D20)/D20</f>
        <v>-0.040577557755775574</v>
      </c>
      <c r="K20" s="22">
        <f>(H20-E20)/E20</f>
        <v>0.21221174466085016</v>
      </c>
      <c r="L20" s="23" t="s">
        <v>7</v>
      </c>
      <c r="M20" s="1"/>
      <c r="N20" s="1"/>
      <c r="O20" s="1"/>
      <c r="Q20" s="1"/>
    </row>
    <row r="21" spans="1:17" s="9" customFormat="1" ht="14.25" customHeight="1">
      <c r="A21" s="54"/>
      <c r="B21" s="74" t="s">
        <v>16</v>
      </c>
      <c r="C21" s="74"/>
      <c r="D21" s="74"/>
      <c r="E21" s="8"/>
      <c r="F21" s="8"/>
      <c r="G21" s="8"/>
      <c r="H21" s="8"/>
      <c r="K21" s="73" t="s">
        <v>15</v>
      </c>
      <c r="L21" s="73"/>
      <c r="M21" s="73"/>
      <c r="Q21" s="10"/>
    </row>
    <row r="22" spans="1:12" ht="9.75" customHeight="1">
      <c r="A22" s="54"/>
      <c r="B22" s="24" t="s">
        <v>17</v>
      </c>
      <c r="J22" s="73"/>
      <c r="K22" s="73"/>
      <c r="L22" s="73"/>
    </row>
    <row r="23" spans="1:13" ht="30" customHeight="1">
      <c r="A23" s="54"/>
      <c r="F23" s="25"/>
      <c r="G23" s="25"/>
      <c r="H23" s="25"/>
      <c r="I23" s="25"/>
      <c r="J23" s="25"/>
      <c r="K23" s="25"/>
      <c r="L23" s="25"/>
      <c r="M23" s="25"/>
    </row>
    <row r="24" ht="30" customHeight="1">
      <c r="A24" s="54"/>
    </row>
    <row r="25" ht="30" customHeight="1">
      <c r="A25" s="54"/>
    </row>
    <row r="26" ht="30" customHeight="1">
      <c r="A26" s="54"/>
    </row>
    <row r="27" ht="30" customHeight="1">
      <c r="A27" s="54"/>
    </row>
    <row r="28" ht="30" customHeight="1">
      <c r="A28" s="54"/>
    </row>
    <row r="29" ht="30" customHeight="1">
      <c r="A29" s="54"/>
    </row>
    <row r="30" ht="30" customHeight="1">
      <c r="A30" s="54"/>
    </row>
    <row r="31" ht="30" customHeight="1">
      <c r="A31" s="54"/>
    </row>
  </sheetData>
  <sheetProtection/>
  <mergeCells count="12">
    <mergeCell ref="B21:D21"/>
    <mergeCell ref="J22:L22"/>
    <mergeCell ref="A1:A31"/>
    <mergeCell ref="B1:M1"/>
    <mergeCell ref="B2:L3"/>
    <mergeCell ref="B4:B7"/>
    <mergeCell ref="C4:E5"/>
    <mergeCell ref="F4:H5"/>
    <mergeCell ref="I4:K4"/>
    <mergeCell ref="L4:L7"/>
    <mergeCell ref="I5:K5"/>
    <mergeCell ref="K21:M21"/>
  </mergeCells>
  <printOptions/>
  <pageMargins left="0.7086614173228347" right="0.7086614173228347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2011-03-20T07:55:49Z</cp:lastPrinted>
  <dcterms:created xsi:type="dcterms:W3CDTF">2003-07-07T10:02:20Z</dcterms:created>
  <dcterms:modified xsi:type="dcterms:W3CDTF">2011-03-20T07:56:35Z</dcterms:modified>
  <cp:category/>
  <cp:version/>
  <cp:contentType/>
  <cp:contentStatus/>
</cp:coreProperties>
</file>