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Chart1" sheetId="1" r:id="rId1"/>
    <sheet name="Chart2" sheetId="2" r:id="rId2"/>
    <sheet name="um qais" sheetId="3" r:id="rId3"/>
    <sheet name="Chart3" sheetId="4" r:id="rId4"/>
    <sheet name="Sheet1" sheetId="5" r:id="rId5"/>
  </sheets>
  <definedNames>
    <definedName name="_xlnm.Print_Area" localSheetId="2">'um qais'!$C$1:$O$22</definedName>
  </definedNames>
  <calcPr fullCalcOnLoad="1"/>
</workbook>
</file>

<file path=xl/sharedStrings.xml><?xml version="1.0" encoding="utf-8"?>
<sst xmlns="http://schemas.openxmlformats.org/spreadsheetml/2006/main" count="91" uniqueCount="39">
  <si>
    <t>January</t>
  </si>
  <si>
    <t>February</t>
  </si>
  <si>
    <t>March</t>
  </si>
  <si>
    <t>April</t>
  </si>
  <si>
    <t>May</t>
  </si>
  <si>
    <t>June</t>
  </si>
  <si>
    <t>July</t>
  </si>
  <si>
    <t>الشهر</t>
  </si>
  <si>
    <t>Total</t>
  </si>
  <si>
    <t>Month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</si>
  <si>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</si>
  <si>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</si>
  <si>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</si>
  <si>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</si>
  <si>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</si>
  <si>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</si>
  <si>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</si>
  <si>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</si>
  <si>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</si>
  <si>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</si>
  <si>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</si>
  <si>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</si>
  <si>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</si>
  <si>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</si>
  <si>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 xml:space="preserve">المجموع </t>
  </si>
  <si>
    <t>Relative Change20/21*</t>
  </si>
  <si>
    <t>جدول 5.5 عدد زوار ام قيس الشهري حسب الجنسية 2020-2021*</t>
  </si>
  <si>
    <t>Table 5.5 Monthly Number of Visitors to Um Qais by Nationality, 2020 -2021*</t>
  </si>
  <si>
    <t>تموز</t>
  </si>
  <si>
    <t>اب</t>
  </si>
  <si>
    <t>ايلول</t>
  </si>
  <si>
    <t>August</t>
  </si>
  <si>
    <t>September</t>
  </si>
  <si>
    <t xml:space="preserve">تشرين أول  </t>
  </si>
  <si>
    <t xml:space="preserve">october </t>
  </si>
  <si>
    <t xml:space="preserve">تشرين ثاني </t>
  </si>
  <si>
    <t xml:space="preserve">Nov mber </t>
  </si>
  <si>
    <t xml:space="preserve">كانون أول </t>
  </si>
  <si>
    <t>December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</si>
</sst>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&quot;د.ك.&quot;\ #,##0_-;&quot;د.ك.&quot;\ #,##0\-"/>
    <numFmt numFmtId="181" formatCode="&quot;د.ك.&quot;\ #,##0_-;[Red]&quot;د.ك.&quot;\ #,##0\-"/>
    <numFmt numFmtId="182" formatCode="&quot;د.ك.&quot;\ #,##0.00_-;&quot;د.ك.&quot;\ #,##0.00\-"/>
    <numFmt numFmtId="183" formatCode="&quot;د.ك.&quot;\ #,##0.00_-;[Red]&quot;د.ك.&quot;\ #,##0.00\-"/>
    <numFmt numFmtId="184" formatCode="_-&quot;د.ك.&quot;\ * #,##0_-;_-&quot;د.ك.&quot;\ * #,##0\-;_-&quot;د.ك.&quot;\ * &quot;-&quot;_-;_-@_-"/>
    <numFmt numFmtId="185" formatCode="_-&quot;د.ك.&quot;\ * #,##0.00_-;_-&quot;د.ك.&quot;\ * #,##0.00\-;_-&quot;د.ك.&quot;\ * &quot;-&quot;??_-;_-@_-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0"/>
      <color indexed="8"/>
      <name val="Calibri"/>
      <family val="0"/>
    </font>
    <font>
      <b/>
      <sz val="10.5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4"/>
      <color indexed="63"/>
      <name val="Arial"/>
      <family val="0"/>
    </font>
    <font>
      <sz val="18"/>
      <color indexed="9"/>
      <name val="Arial"/>
      <family val="0"/>
    </font>
    <font>
      <b/>
      <sz val="16"/>
      <color indexed="9"/>
      <name val="Arial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33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3" fontId="6" fillId="35" borderId="18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/>
    </xf>
    <xf numFmtId="208" fontId="9" fillId="33" borderId="20" xfId="0" applyNumberFormat="1" applyFont="1" applyFill="1" applyBorder="1" applyAlignment="1">
      <alignment horizontal="center"/>
    </xf>
    <xf numFmtId="3" fontId="9" fillId="33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/>
    </xf>
    <xf numFmtId="3" fontId="9" fillId="33" borderId="24" xfId="0" applyNumberFormat="1" applyFont="1" applyFill="1" applyBorder="1" applyAlignment="1">
      <alignment horizontal="center"/>
    </xf>
    <xf numFmtId="3" fontId="9" fillId="33" borderId="25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right" readingOrder="2"/>
    </xf>
    <xf numFmtId="0" fontId="6" fillId="33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3" fontId="6" fillId="33" borderId="0" xfId="0" applyNumberFormat="1" applyFont="1" applyFill="1" applyAlignment="1">
      <alignment horizontal="left"/>
    </xf>
    <xf numFmtId="208" fontId="6" fillId="33" borderId="0" xfId="0" applyNumberFormat="1" applyFont="1" applyFill="1" applyAlignment="1">
      <alignment horizontal="left"/>
    </xf>
    <xf numFmtId="208" fontId="6" fillId="33" borderId="26" xfId="0" applyNumberFormat="1" applyFont="1" applyFill="1" applyBorder="1" applyAlignment="1">
      <alignment horizontal="center" vertical="center"/>
    </xf>
    <xf numFmtId="208" fontId="6" fillId="33" borderId="27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208" fontId="9" fillId="33" borderId="17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7" fillId="35" borderId="23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5" borderId="24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424242"/>
                </a:solidFill>
              </a:rPr>
              <a:t>عدد زوار أم قيس الشهري حسب الجنسية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725"/>
          <c:w val="0.961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'um qais'!$G$6</c:f>
              <c:strCache>
                <c:ptCount val="1"/>
                <c:pt idx="0">
                  <c:v>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'um qais'!$G$7:$G$20</c:f>
              <c:numCache>
                <c:ptCount val="14"/>
                <c:pt idx="1">
                  <c:v>168</c:v>
                </c:pt>
                <c:pt idx="2">
                  <c:v>250</c:v>
                </c:pt>
                <c:pt idx="3">
                  <c:v>501</c:v>
                </c:pt>
                <c:pt idx="4">
                  <c:v>200</c:v>
                </c:pt>
                <c:pt idx="5">
                  <c:v>50</c:v>
                </c:pt>
                <c:pt idx="6">
                  <c:v>100</c:v>
                </c:pt>
                <c:pt idx="7">
                  <c:v>500</c:v>
                </c:pt>
                <c:pt idx="8">
                  <c:v>1781</c:v>
                </c:pt>
                <c:pt idx="9">
                  <c:v>1488</c:v>
                </c:pt>
                <c:pt idx="10">
                  <c:v>950</c:v>
                </c:pt>
                <c:pt idx="11">
                  <c:v>300</c:v>
                </c:pt>
                <c:pt idx="12">
                  <c:v>333</c:v>
                </c:pt>
                <c:pt idx="13">
                  <c:v>6621</c:v>
                </c:pt>
              </c:numCache>
            </c:numRef>
          </c:val>
        </c:ser>
        <c:ser>
          <c:idx val="1"/>
          <c:order val="1"/>
          <c:tx>
            <c:strRef>
              <c:f>'um qais'!$H$6</c:f>
              <c:strCache>
                <c:ptCount val="1"/>
                <c:pt idx="0">
                  <c:v>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'um qais'!$H$7:$H$20</c:f>
              <c:numCache>
                <c:ptCount val="14"/>
                <c:pt idx="1">
                  <c:v>3244</c:v>
                </c:pt>
                <c:pt idx="2">
                  <c:v>4230</c:v>
                </c:pt>
                <c:pt idx="3">
                  <c:v>6367</c:v>
                </c:pt>
                <c:pt idx="4">
                  <c:v>1100</c:v>
                </c:pt>
                <c:pt idx="5">
                  <c:v>1300</c:v>
                </c:pt>
                <c:pt idx="6">
                  <c:v>1550</c:v>
                </c:pt>
                <c:pt idx="7">
                  <c:v>1850</c:v>
                </c:pt>
                <c:pt idx="8">
                  <c:v>1328</c:v>
                </c:pt>
                <c:pt idx="9">
                  <c:v>1796</c:v>
                </c:pt>
                <c:pt idx="10">
                  <c:v>740</c:v>
                </c:pt>
                <c:pt idx="11">
                  <c:v>550</c:v>
                </c:pt>
                <c:pt idx="12">
                  <c:v>289</c:v>
                </c:pt>
                <c:pt idx="13">
                  <c:v>24344</c:v>
                </c:pt>
              </c:numCache>
            </c:numRef>
          </c:val>
        </c:ser>
        <c:ser>
          <c:idx val="2"/>
          <c:order val="2"/>
          <c:tx>
            <c:strRef>
              <c:f>'um qais'!$I$6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'um qais'!$I$7:$I$20</c:f>
              <c:numCache>
                <c:ptCount val="14"/>
                <c:pt idx="1">
                  <c:v>3412</c:v>
                </c:pt>
                <c:pt idx="2">
                  <c:v>4480</c:v>
                </c:pt>
                <c:pt idx="3">
                  <c:v>6868</c:v>
                </c:pt>
                <c:pt idx="4">
                  <c:v>1300</c:v>
                </c:pt>
                <c:pt idx="5">
                  <c:v>1350</c:v>
                </c:pt>
                <c:pt idx="6">
                  <c:v>1650</c:v>
                </c:pt>
                <c:pt idx="7">
                  <c:v>2350</c:v>
                </c:pt>
                <c:pt idx="8">
                  <c:v>3109</c:v>
                </c:pt>
                <c:pt idx="9">
                  <c:v>3284</c:v>
                </c:pt>
                <c:pt idx="10">
                  <c:v>1690</c:v>
                </c:pt>
                <c:pt idx="11">
                  <c:v>850</c:v>
                </c:pt>
                <c:pt idx="12">
                  <c:v>622</c:v>
                </c:pt>
                <c:pt idx="13">
                  <c:v>30965</c:v>
                </c:pt>
              </c:numCache>
            </c:numRef>
          </c:val>
        </c:ser>
        <c:overlap val="-27"/>
        <c:gapWidth val="219"/>
        <c:axId val="42422188"/>
        <c:axId val="45283005"/>
      </c:barChart>
      <c:catAx>
        <c:axId val="42422188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45283005"/>
        <c:crosses val="autoZero"/>
        <c:auto val="1"/>
        <c:lblOffset val="100"/>
        <c:tickLblSkip val="1"/>
        <c:noMultiLvlLbl val="0"/>
      </c:catAx>
      <c:valAx>
        <c:axId val="45283005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424221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عدد زوار أم قيس الشهري حسب الجنسية لعام 2021 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solidFill>
          <a:srgbClr val="4F81BD"/>
        </a:solidFill>
        <a:ln w="381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25"/>
          <c:y val="0.23275"/>
          <c:w val="0.94475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'um qais'!$G$6</c:f>
              <c:strCache>
                <c:ptCount val="1"/>
                <c:pt idx="0">
                  <c:v>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'um qais'!#REF!</c:f>
            </c:strRef>
          </c:cat>
          <c:val>
            <c:numRef>
              <c:f>'um qais'!$G$7:$G$20</c:f>
              <c:numCache>
                <c:ptCount val="14"/>
                <c:pt idx="1">
                  <c:v>168</c:v>
                </c:pt>
                <c:pt idx="2">
                  <c:v>250</c:v>
                </c:pt>
                <c:pt idx="3">
                  <c:v>501</c:v>
                </c:pt>
                <c:pt idx="4">
                  <c:v>200</c:v>
                </c:pt>
                <c:pt idx="5">
                  <c:v>50</c:v>
                </c:pt>
                <c:pt idx="6">
                  <c:v>100</c:v>
                </c:pt>
                <c:pt idx="7">
                  <c:v>500</c:v>
                </c:pt>
                <c:pt idx="8">
                  <c:v>1781</c:v>
                </c:pt>
                <c:pt idx="9">
                  <c:v>1488</c:v>
                </c:pt>
                <c:pt idx="10">
                  <c:v>950</c:v>
                </c:pt>
                <c:pt idx="11">
                  <c:v>300</c:v>
                </c:pt>
                <c:pt idx="12">
                  <c:v>333</c:v>
                </c:pt>
                <c:pt idx="13">
                  <c:v>6621</c:v>
                </c:pt>
              </c:numCache>
            </c:numRef>
          </c:val>
        </c:ser>
        <c:ser>
          <c:idx val="1"/>
          <c:order val="1"/>
          <c:tx>
            <c:strRef>
              <c:f>'um qais'!$H$6</c:f>
              <c:strCache>
                <c:ptCount val="1"/>
                <c:pt idx="0">
                  <c:v>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'um qais'!#REF!</c:f>
            </c:strRef>
          </c:cat>
          <c:val>
            <c:numRef>
              <c:f>'um qais'!$H$7:$H$20</c:f>
              <c:numCache>
                <c:ptCount val="14"/>
                <c:pt idx="1">
                  <c:v>3244</c:v>
                </c:pt>
                <c:pt idx="2">
                  <c:v>4230</c:v>
                </c:pt>
                <c:pt idx="3">
                  <c:v>6367</c:v>
                </c:pt>
                <c:pt idx="4">
                  <c:v>1100</c:v>
                </c:pt>
                <c:pt idx="5">
                  <c:v>1300</c:v>
                </c:pt>
                <c:pt idx="6">
                  <c:v>1550</c:v>
                </c:pt>
                <c:pt idx="7">
                  <c:v>1850</c:v>
                </c:pt>
                <c:pt idx="8">
                  <c:v>1328</c:v>
                </c:pt>
                <c:pt idx="9">
                  <c:v>1796</c:v>
                </c:pt>
                <c:pt idx="10">
                  <c:v>740</c:v>
                </c:pt>
                <c:pt idx="11">
                  <c:v>550</c:v>
                </c:pt>
                <c:pt idx="12">
                  <c:v>289</c:v>
                </c:pt>
                <c:pt idx="13">
                  <c:v>24344</c:v>
                </c:pt>
              </c:numCache>
            </c:numRef>
          </c:val>
        </c:ser>
        <c:ser>
          <c:idx val="2"/>
          <c:order val="2"/>
          <c:tx>
            <c:strRef>
              <c:f>'um qais'!$I$6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'um qais'!#REF!</c:f>
            </c:strRef>
          </c:cat>
          <c:val>
            <c:numRef>
              <c:f>'um qais'!$I$7:$I$20</c:f>
              <c:numCache>
                <c:ptCount val="14"/>
                <c:pt idx="1">
                  <c:v>3412</c:v>
                </c:pt>
                <c:pt idx="2">
                  <c:v>4480</c:v>
                </c:pt>
                <c:pt idx="3">
                  <c:v>6868</c:v>
                </c:pt>
                <c:pt idx="4">
                  <c:v>1300</c:v>
                </c:pt>
                <c:pt idx="5">
                  <c:v>1350</c:v>
                </c:pt>
                <c:pt idx="6">
                  <c:v>1650</c:v>
                </c:pt>
                <c:pt idx="7">
                  <c:v>2350</c:v>
                </c:pt>
                <c:pt idx="8">
                  <c:v>3109</c:v>
                </c:pt>
                <c:pt idx="9">
                  <c:v>3284</c:v>
                </c:pt>
                <c:pt idx="10">
                  <c:v>1690</c:v>
                </c:pt>
                <c:pt idx="11">
                  <c:v>850</c:v>
                </c:pt>
                <c:pt idx="12">
                  <c:v>622</c:v>
                </c:pt>
                <c:pt idx="13">
                  <c:v>30965</c:v>
                </c:pt>
              </c:numCache>
            </c:numRef>
          </c:val>
        </c:ser>
        <c:overlap val="-27"/>
        <c:gapWidth val="219"/>
        <c:axId val="64239322"/>
        <c:axId val="47480723"/>
      </c:barChart>
      <c:catAx>
        <c:axId val="64239322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47480723"/>
        <c:crosses val="autoZero"/>
        <c:auto val="1"/>
        <c:lblOffset val="100"/>
        <c:tickLblSkip val="1"/>
        <c:noMultiLvlLbl val="0"/>
      </c:catAx>
      <c:valAx>
        <c:axId val="47480723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642393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زوار أم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 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قيس الشهري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solidFill>
          <a:srgbClr val="4F81BD"/>
        </a:solidFill>
        <a:ln w="381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75"/>
          <c:y val="0.0785"/>
          <c:w val="0.960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Sheet1!$D$4:$D$6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أول  </c:v>
                </c:pt>
                <c:pt idx="11">
                  <c:v>تشرين ثاني </c:v>
                </c:pt>
                <c:pt idx="12">
                  <c:v>كانون أول </c:v>
                </c:pt>
                <c:pt idx="13">
                  <c:v>المجموع </c:v>
                </c:pt>
              </c:strCache>
            </c:strRef>
          </c:cat>
          <c:val>
            <c:numRef>
              <c:f>Sheet1!$D$7:$D$20</c:f>
              <c:numCache>
                <c:ptCount val="14"/>
                <c:pt idx="1">
                  <c:v>168</c:v>
                </c:pt>
                <c:pt idx="2">
                  <c:v>250</c:v>
                </c:pt>
                <c:pt idx="3">
                  <c:v>501</c:v>
                </c:pt>
                <c:pt idx="4">
                  <c:v>200</c:v>
                </c:pt>
                <c:pt idx="5">
                  <c:v>50</c:v>
                </c:pt>
                <c:pt idx="6">
                  <c:v>100</c:v>
                </c:pt>
                <c:pt idx="7">
                  <c:v>500</c:v>
                </c:pt>
                <c:pt idx="8">
                  <c:v>1781</c:v>
                </c:pt>
                <c:pt idx="9">
                  <c:v>1488</c:v>
                </c:pt>
                <c:pt idx="10">
                  <c:v>950</c:v>
                </c:pt>
                <c:pt idx="11">
                  <c:v>300</c:v>
                </c:pt>
                <c:pt idx="12">
                  <c:v>333</c:v>
                </c:pt>
                <c:pt idx="13">
                  <c:v>6621</c:v>
                </c:pt>
              </c:numCache>
            </c:numRef>
          </c:val>
        </c:ser>
        <c:ser>
          <c:idx val="1"/>
          <c:order val="1"/>
          <c:tx>
            <c:strRef>
              <c:f>Sheet1!$E$4:$E$6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أول  </c:v>
                </c:pt>
                <c:pt idx="11">
                  <c:v>تشرين ثاني </c:v>
                </c:pt>
                <c:pt idx="12">
                  <c:v>كانون أول </c:v>
                </c:pt>
                <c:pt idx="13">
                  <c:v>المجموع </c:v>
                </c:pt>
              </c:strCache>
            </c:strRef>
          </c:cat>
          <c:val>
            <c:numRef>
              <c:f>Sheet1!$E$7:$E$20</c:f>
              <c:numCache>
                <c:ptCount val="14"/>
                <c:pt idx="1">
                  <c:v>3244</c:v>
                </c:pt>
                <c:pt idx="2">
                  <c:v>4230</c:v>
                </c:pt>
                <c:pt idx="3">
                  <c:v>6367</c:v>
                </c:pt>
                <c:pt idx="4">
                  <c:v>1100</c:v>
                </c:pt>
                <c:pt idx="5">
                  <c:v>1300</c:v>
                </c:pt>
                <c:pt idx="6">
                  <c:v>1550</c:v>
                </c:pt>
                <c:pt idx="7">
                  <c:v>1850</c:v>
                </c:pt>
                <c:pt idx="8">
                  <c:v>1328</c:v>
                </c:pt>
                <c:pt idx="9">
                  <c:v>1796</c:v>
                </c:pt>
                <c:pt idx="10">
                  <c:v>740</c:v>
                </c:pt>
                <c:pt idx="11">
                  <c:v>550</c:v>
                </c:pt>
                <c:pt idx="12">
                  <c:v>289</c:v>
                </c:pt>
                <c:pt idx="13">
                  <c:v>24344</c:v>
                </c:pt>
              </c:numCache>
            </c:numRef>
          </c:val>
        </c:ser>
        <c:ser>
          <c:idx val="2"/>
          <c:order val="2"/>
          <c:tx>
            <c:strRef>
              <c:f>Sheet1!$F$4:$F$6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أول  </c:v>
                </c:pt>
                <c:pt idx="11">
                  <c:v>تشرين ثاني </c:v>
                </c:pt>
                <c:pt idx="12">
                  <c:v>كانون أول </c:v>
                </c:pt>
                <c:pt idx="13">
                  <c:v>المجموع </c:v>
                </c:pt>
              </c:strCache>
            </c:strRef>
          </c:cat>
          <c:val>
            <c:numRef>
              <c:f>Sheet1!$F$7:$F$20</c:f>
              <c:numCache>
                <c:ptCount val="14"/>
                <c:pt idx="1">
                  <c:v>3412</c:v>
                </c:pt>
                <c:pt idx="2">
                  <c:v>4480</c:v>
                </c:pt>
                <c:pt idx="3">
                  <c:v>6868</c:v>
                </c:pt>
                <c:pt idx="4">
                  <c:v>1300</c:v>
                </c:pt>
                <c:pt idx="5">
                  <c:v>1350</c:v>
                </c:pt>
                <c:pt idx="6">
                  <c:v>1650</c:v>
                </c:pt>
                <c:pt idx="7">
                  <c:v>2350</c:v>
                </c:pt>
                <c:pt idx="8">
                  <c:v>3109</c:v>
                </c:pt>
                <c:pt idx="9">
                  <c:v>3284</c:v>
                </c:pt>
                <c:pt idx="10">
                  <c:v>1690</c:v>
                </c:pt>
                <c:pt idx="11">
                  <c:v>850</c:v>
                </c:pt>
                <c:pt idx="12">
                  <c:v>622</c:v>
                </c:pt>
                <c:pt idx="13">
                  <c:v>30965</c:v>
                </c:pt>
              </c:numCache>
            </c:numRef>
          </c:val>
        </c:ser>
        <c:overlap val="-27"/>
        <c:gapWidth val="219"/>
        <c:axId val="32137016"/>
        <c:axId val="58631129"/>
      </c:barChart>
      <c:catAx>
        <c:axId val="32137016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8631129"/>
        <c:crosses val="autoZero"/>
        <c:auto val="1"/>
        <c:lblOffset val="100"/>
        <c:tickLblSkip val="1"/>
        <c:noMultiLvlLbl val="0"/>
      </c:catAx>
      <c:valAx>
        <c:axId val="58631129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321370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5275"/>
          <c:w val="0.272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Shape 1025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A173"/>
  <sheetViews>
    <sheetView rightToLeft="1" zoomScale="112" zoomScaleNormal="112" zoomScalePageLayoutView="0" workbookViewId="0" topLeftCell="A1">
      <selection activeCell="G19" sqref="G19:I20"/>
    </sheetView>
  </sheetViews>
  <sheetFormatPr defaultColWidth="9.140625" defaultRowHeight="12.75"/>
  <cols>
    <col min="1" max="1" width="9.140625" style="9" customWidth="1"/>
    <col min="2" max="2" width="5.421875" style="9" customWidth="1"/>
    <col min="3" max="3" width="13.7109375" style="8" customWidth="1"/>
    <col min="4" max="9" width="9.140625" style="8" customWidth="1"/>
    <col min="10" max="12" width="9.140625" style="9" customWidth="1"/>
    <col min="13" max="13" width="11.7109375" style="8" customWidth="1"/>
    <col min="14" max="15" width="9.140625" style="8" customWidth="1"/>
    <col min="16" max="16" width="9.140625" style="14" customWidth="1"/>
    <col min="17" max="17" width="9.140625" style="9" customWidth="1"/>
    <col min="18" max="18" width="9.140625" style="10" customWidth="1"/>
    <col min="19" max="16384" width="9.140625" style="9" customWidth="1"/>
  </cols>
  <sheetData>
    <row r="1" spans="3:16" s="6" customFormat="1" ht="18.75" customHeight="1">
      <c r="C1" s="51" t="s">
        <v>26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17"/>
      <c r="O1" s="17"/>
      <c r="P1" s="17"/>
    </row>
    <row r="2" spans="3:16" s="6" customFormat="1" ht="15.75">
      <c r="C2" s="52" t="s">
        <v>27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18"/>
      <c r="O2" s="18"/>
      <c r="P2" s="18"/>
    </row>
    <row r="3" spans="3:20" s="6" customFormat="1" ht="13.5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T3" s="34"/>
    </row>
    <row r="4" spans="3:27" s="7" customFormat="1" ht="15.75" customHeight="1">
      <c r="C4" s="43" t="s">
        <v>7</v>
      </c>
      <c r="D4" s="53">
        <v>2020</v>
      </c>
      <c r="E4" s="54"/>
      <c r="F4" s="55"/>
      <c r="G4" s="53">
        <v>2021</v>
      </c>
      <c r="H4" s="54"/>
      <c r="I4" s="55"/>
      <c r="J4" s="59" t="s">
        <v>17</v>
      </c>
      <c r="K4" s="60"/>
      <c r="L4" s="61"/>
      <c r="M4" s="43" t="s">
        <v>9</v>
      </c>
      <c r="T4" s="35"/>
      <c r="AA4" s="9"/>
    </row>
    <row r="5" spans="3:13" s="8" customFormat="1" ht="12.75" customHeight="1">
      <c r="C5" s="44"/>
      <c r="D5" s="56"/>
      <c r="E5" s="57"/>
      <c r="F5" s="58"/>
      <c r="G5" s="56"/>
      <c r="H5" s="57"/>
      <c r="I5" s="58"/>
      <c r="J5" s="46" t="s">
        <v>25</v>
      </c>
      <c r="K5" s="47"/>
      <c r="L5" s="48"/>
      <c r="M5" s="44"/>
    </row>
    <row r="6" spans="3:13" s="8" customFormat="1" ht="14.25" customHeight="1">
      <c r="C6" s="44"/>
      <c r="D6" s="11" t="s">
        <v>12</v>
      </c>
      <c r="E6" s="12" t="s">
        <v>13</v>
      </c>
      <c r="F6" s="13" t="s">
        <v>14</v>
      </c>
      <c r="G6" s="11" t="s">
        <v>12</v>
      </c>
      <c r="H6" s="12" t="s">
        <v>13</v>
      </c>
      <c r="I6" s="13" t="s">
        <v>14</v>
      </c>
      <c r="J6" s="11" t="s">
        <v>12</v>
      </c>
      <c r="K6" s="12" t="s">
        <v>13</v>
      </c>
      <c r="L6" s="13" t="s">
        <v>14</v>
      </c>
      <c r="M6" s="44"/>
    </row>
    <row r="7" spans="3:18" ht="13.5" customHeight="1" thickBot="1">
      <c r="C7" s="45"/>
      <c r="D7" s="3" t="s">
        <v>10</v>
      </c>
      <c r="E7" s="4" t="s">
        <v>11</v>
      </c>
      <c r="F7" s="5" t="s">
        <v>8</v>
      </c>
      <c r="G7" s="25"/>
      <c r="H7" s="26"/>
      <c r="I7" s="5"/>
      <c r="J7" s="3" t="s">
        <v>10</v>
      </c>
      <c r="K7" s="4" t="s">
        <v>11</v>
      </c>
      <c r="L7" s="5" t="s">
        <v>8</v>
      </c>
      <c r="M7" s="45"/>
      <c r="N7" s="9"/>
      <c r="O7" s="9"/>
      <c r="P7" s="9"/>
      <c r="R7" s="9"/>
    </row>
    <row r="8" spans="3:18" ht="28.5" customHeight="1">
      <c r="C8" s="29" t="s">
        <v>18</v>
      </c>
      <c r="D8" s="31">
        <v>1645</v>
      </c>
      <c r="E8" s="30">
        <v>670</v>
      </c>
      <c r="F8" s="24">
        <v>2315</v>
      </c>
      <c r="G8" s="31">
        <v>168</v>
      </c>
      <c r="H8" s="30">
        <v>3244</v>
      </c>
      <c r="I8" s="24">
        <v>3412</v>
      </c>
      <c r="J8" s="23">
        <f aca="true" t="shared" si="0" ref="J8:J19">(G8-D8)/D8</f>
        <v>-0.8978723404255319</v>
      </c>
      <c r="K8" s="23">
        <f aca="true" t="shared" si="1" ref="K8:K19">(H8-E8)/E8</f>
        <v>3.8417910447761194</v>
      </c>
      <c r="L8" s="23">
        <f aca="true" t="shared" si="2" ref="L8:L19">(I8-F8)/F8</f>
        <v>0.473866090712743</v>
      </c>
      <c r="M8" s="27" t="s">
        <v>0</v>
      </c>
      <c r="N8" s="40"/>
      <c r="O8" s="9"/>
      <c r="P8" s="9"/>
      <c r="R8" s="9"/>
    </row>
    <row r="9" spans="3:18" ht="28.5" customHeight="1">
      <c r="C9" s="21" t="s">
        <v>19</v>
      </c>
      <c r="D9" s="32">
        <v>2379</v>
      </c>
      <c r="E9" s="22">
        <v>1123</v>
      </c>
      <c r="F9" s="24">
        <v>3502</v>
      </c>
      <c r="G9" s="32">
        <v>250</v>
      </c>
      <c r="H9" s="22">
        <v>4230</v>
      </c>
      <c r="I9" s="24">
        <v>4480</v>
      </c>
      <c r="J9" s="23">
        <f t="shared" si="0"/>
        <v>-0.8949138293400588</v>
      </c>
      <c r="K9" s="23">
        <f t="shared" si="1"/>
        <v>2.7666963490650045</v>
      </c>
      <c r="L9" s="23">
        <f t="shared" si="2"/>
        <v>0.2792689891490577</v>
      </c>
      <c r="M9" s="27" t="s">
        <v>1</v>
      </c>
      <c r="N9" s="40"/>
      <c r="O9" s="9"/>
      <c r="P9" s="9"/>
      <c r="R9" s="9"/>
    </row>
    <row r="10" spans="3:18" ht="28.5" customHeight="1">
      <c r="C10" s="21" t="s">
        <v>20</v>
      </c>
      <c r="D10" s="32">
        <v>1788</v>
      </c>
      <c r="E10" s="22">
        <v>1289</v>
      </c>
      <c r="F10" s="24">
        <v>3077</v>
      </c>
      <c r="G10" s="32">
        <v>501</v>
      </c>
      <c r="H10" s="22">
        <v>6367</v>
      </c>
      <c r="I10" s="24">
        <v>6868</v>
      </c>
      <c r="J10" s="23">
        <f t="shared" si="0"/>
        <v>-0.7197986577181208</v>
      </c>
      <c r="K10" s="23">
        <f t="shared" si="1"/>
        <v>3.9394879751745537</v>
      </c>
      <c r="L10" s="23">
        <f t="shared" si="2"/>
        <v>1.2320441988950277</v>
      </c>
      <c r="M10" s="27" t="s">
        <v>2</v>
      </c>
      <c r="N10" s="40"/>
      <c r="O10" s="9"/>
      <c r="P10" s="9"/>
      <c r="R10" s="9"/>
    </row>
    <row r="11" spans="3:18" ht="28.5" customHeight="1">
      <c r="C11" s="21" t="s">
        <v>21</v>
      </c>
      <c r="D11" s="32">
        <v>0</v>
      </c>
      <c r="E11" s="22">
        <v>0</v>
      </c>
      <c r="F11" s="24">
        <v>0</v>
      </c>
      <c r="G11" s="32">
        <v>200</v>
      </c>
      <c r="H11" s="22">
        <v>1100</v>
      </c>
      <c r="I11" s="24">
        <v>1300</v>
      </c>
      <c r="J11" s="23" t="e">
        <f t="shared" si="0"/>
        <v>#DIV/0!</v>
      </c>
      <c r="K11" s="23" t="e">
        <f t="shared" si="1"/>
        <v>#DIV/0!</v>
      </c>
      <c r="L11" s="23" t="e">
        <f t="shared" si="2"/>
        <v>#DIV/0!</v>
      </c>
      <c r="M11" s="27" t="s">
        <v>3</v>
      </c>
      <c r="N11" s="9"/>
      <c r="O11" s="9"/>
      <c r="P11" s="9"/>
      <c r="R11" s="9"/>
    </row>
    <row r="12" spans="3:18" ht="28.5" customHeight="1">
      <c r="C12" s="21" t="s">
        <v>22</v>
      </c>
      <c r="D12" s="32">
        <v>0</v>
      </c>
      <c r="E12" s="22">
        <v>0</v>
      </c>
      <c r="F12" s="24">
        <v>0</v>
      </c>
      <c r="G12" s="32">
        <v>50</v>
      </c>
      <c r="H12" s="22">
        <v>1300</v>
      </c>
      <c r="I12" s="24">
        <v>1350</v>
      </c>
      <c r="J12" s="23" t="e">
        <f t="shared" si="0"/>
        <v>#DIV/0!</v>
      </c>
      <c r="K12" s="23" t="e">
        <f t="shared" si="1"/>
        <v>#DIV/0!</v>
      </c>
      <c r="L12" s="23" t="e">
        <f t="shared" si="2"/>
        <v>#DIV/0!</v>
      </c>
      <c r="M12" s="27" t="s">
        <v>4</v>
      </c>
      <c r="N12" s="9"/>
      <c r="O12" s="9"/>
      <c r="P12" s="9"/>
      <c r="R12" s="9"/>
    </row>
    <row r="13" spans="3:18" ht="28.5" customHeight="1">
      <c r="C13" s="21" t="s">
        <v>23</v>
      </c>
      <c r="D13" s="32">
        <v>251</v>
      </c>
      <c r="E13" s="22">
        <v>2071</v>
      </c>
      <c r="F13" s="24">
        <v>2322</v>
      </c>
      <c r="G13" s="32">
        <v>100</v>
      </c>
      <c r="H13" s="22">
        <v>1550</v>
      </c>
      <c r="I13" s="24">
        <v>1650</v>
      </c>
      <c r="J13" s="23">
        <f t="shared" si="0"/>
        <v>-0.601593625498008</v>
      </c>
      <c r="K13" s="23">
        <f t="shared" si="1"/>
        <v>-0.251569290197972</v>
      </c>
      <c r="L13" s="23">
        <f t="shared" si="2"/>
        <v>-0.28940568475452194</v>
      </c>
      <c r="M13" s="27" t="s">
        <v>5</v>
      </c>
      <c r="N13" s="9"/>
      <c r="O13" s="9"/>
      <c r="P13" s="9"/>
      <c r="R13" s="9"/>
    </row>
    <row r="14" spans="3:18" ht="28.5" customHeight="1">
      <c r="C14" s="21" t="s">
        <v>28</v>
      </c>
      <c r="D14" s="32">
        <v>245</v>
      </c>
      <c r="E14" s="32">
        <v>4170</v>
      </c>
      <c r="F14" s="32">
        <v>4415</v>
      </c>
      <c r="G14" s="32">
        <v>500</v>
      </c>
      <c r="H14" s="32">
        <v>1850</v>
      </c>
      <c r="I14" s="32">
        <v>2350</v>
      </c>
      <c r="J14" s="23">
        <f t="shared" si="0"/>
        <v>1.0408163265306123</v>
      </c>
      <c r="K14" s="23">
        <f t="shared" si="1"/>
        <v>-0.5563549160671463</v>
      </c>
      <c r="L14" s="41">
        <f t="shared" si="2"/>
        <v>-0.46772366930917325</v>
      </c>
      <c r="M14" s="27" t="s">
        <v>6</v>
      </c>
      <c r="N14" s="9"/>
      <c r="O14" s="9"/>
      <c r="P14" s="9"/>
      <c r="R14" s="9"/>
    </row>
    <row r="15" spans="3:18" ht="28.5" customHeight="1">
      <c r="C15" s="21" t="s">
        <v>29</v>
      </c>
      <c r="D15" s="32">
        <v>412</v>
      </c>
      <c r="E15" s="32">
        <v>4050</v>
      </c>
      <c r="F15" s="32">
        <v>4462</v>
      </c>
      <c r="G15" s="32">
        <f>I15-H15</f>
        <v>1781</v>
      </c>
      <c r="H15" s="32">
        <v>1328</v>
      </c>
      <c r="I15" s="32">
        <v>3109</v>
      </c>
      <c r="J15" s="23">
        <f t="shared" si="0"/>
        <v>3.3228155339805827</v>
      </c>
      <c r="K15" s="23">
        <f t="shared" si="1"/>
        <v>-0.6720987654320988</v>
      </c>
      <c r="L15" s="41">
        <f t="shared" si="2"/>
        <v>-0.30322725235320486</v>
      </c>
      <c r="M15" s="27" t="s">
        <v>31</v>
      </c>
      <c r="N15" s="9"/>
      <c r="O15" s="9"/>
      <c r="P15" s="9"/>
      <c r="R15" s="9"/>
    </row>
    <row r="16" spans="3:18" ht="28.5" customHeight="1">
      <c r="C16" s="21" t="s">
        <v>30</v>
      </c>
      <c r="D16" s="32">
        <v>129</v>
      </c>
      <c r="E16" s="32">
        <v>789</v>
      </c>
      <c r="F16" s="32">
        <v>918</v>
      </c>
      <c r="G16" s="32">
        <v>1488</v>
      </c>
      <c r="H16" s="32">
        <v>1796</v>
      </c>
      <c r="I16" s="32">
        <f>SUM(G16:H16)</f>
        <v>3284</v>
      </c>
      <c r="J16" s="23">
        <f t="shared" si="0"/>
        <v>10.534883720930232</v>
      </c>
      <c r="K16" s="23">
        <f t="shared" si="1"/>
        <v>1.276299112801014</v>
      </c>
      <c r="L16" s="41">
        <f t="shared" si="2"/>
        <v>2.577342047930283</v>
      </c>
      <c r="M16" s="27" t="s">
        <v>32</v>
      </c>
      <c r="N16" s="9"/>
      <c r="O16" s="9"/>
      <c r="P16" s="9"/>
      <c r="R16" s="9"/>
    </row>
    <row r="17" spans="3:18" ht="28.5" customHeight="1">
      <c r="C17" s="21" t="s">
        <v>33</v>
      </c>
      <c r="D17" s="32">
        <v>110</v>
      </c>
      <c r="E17" s="32">
        <v>1152</v>
      </c>
      <c r="F17" s="32">
        <v>1262</v>
      </c>
      <c r="G17" s="32">
        <v>950</v>
      </c>
      <c r="H17" s="32">
        <v>740</v>
      </c>
      <c r="I17" s="32">
        <f>SUM(G17:H17)</f>
        <v>1690</v>
      </c>
      <c r="J17" s="23">
        <f t="shared" si="0"/>
        <v>7.636363636363637</v>
      </c>
      <c r="K17" s="23">
        <f t="shared" si="1"/>
        <v>-0.3576388888888889</v>
      </c>
      <c r="L17" s="41">
        <f t="shared" si="2"/>
        <v>0.33914421553090335</v>
      </c>
      <c r="M17" s="27" t="s">
        <v>34</v>
      </c>
      <c r="N17" s="9"/>
      <c r="O17" s="9"/>
      <c r="P17" s="9"/>
      <c r="R17" s="9"/>
    </row>
    <row r="18" spans="3:18" ht="28.5" customHeight="1">
      <c r="C18" s="21" t="s">
        <v>35</v>
      </c>
      <c r="D18" s="32">
        <v>127</v>
      </c>
      <c r="E18" s="32">
        <v>1722</v>
      </c>
      <c r="F18" s="32">
        <v>1849</v>
      </c>
      <c r="G18" s="32">
        <v>300</v>
      </c>
      <c r="H18" s="32">
        <v>550</v>
      </c>
      <c r="I18" s="32">
        <f>SUM(G18:H18)</f>
        <v>850</v>
      </c>
      <c r="J18" s="23">
        <f t="shared" si="0"/>
        <v>1.3622047244094488</v>
      </c>
      <c r="K18" s="23">
        <f t="shared" si="1"/>
        <v>-0.6806039488966318</v>
      </c>
      <c r="L18" s="41">
        <f t="shared" si="2"/>
        <v>-0.5402920497566251</v>
      </c>
      <c r="M18" s="27" t="s">
        <v>36</v>
      </c>
      <c r="N18" s="9"/>
      <c r="O18" s="9"/>
      <c r="P18" s="9"/>
      <c r="R18" s="9"/>
    </row>
    <row r="19" spans="3:18" ht="28.5" customHeight="1" thickBot="1">
      <c r="C19" s="21" t="s">
        <v>37</v>
      </c>
      <c r="D19" s="32">
        <v>189</v>
      </c>
      <c r="E19" s="32">
        <v>2025</v>
      </c>
      <c r="F19" s="32">
        <v>2214</v>
      </c>
      <c r="G19" s="32">
        <v>333</v>
      </c>
      <c r="H19" s="32">
        <v>289</v>
      </c>
      <c r="I19" s="32">
        <v>622</v>
      </c>
      <c r="J19" s="23">
        <f t="shared" si="0"/>
        <v>0.7619047619047619</v>
      </c>
      <c r="K19" s="23">
        <f t="shared" si="1"/>
        <v>-0.8572839506172839</v>
      </c>
      <c r="L19" s="41">
        <f t="shared" si="2"/>
        <v>-0.7190605239385727</v>
      </c>
      <c r="M19" s="27" t="s">
        <v>38</v>
      </c>
      <c r="N19" s="9"/>
      <c r="O19" s="9"/>
      <c r="P19" s="9"/>
      <c r="R19" s="9"/>
    </row>
    <row r="20" spans="3:18" ht="28.5" customHeight="1" thickBot="1">
      <c r="C20" s="2" t="s">
        <v>24</v>
      </c>
      <c r="D20" s="19">
        <f aca="true" t="shared" si="3" ref="D20:I20">SUM(D8:D19)</f>
        <v>7275</v>
      </c>
      <c r="E20" s="19">
        <f t="shared" si="3"/>
        <v>19061</v>
      </c>
      <c r="F20" s="19">
        <f t="shared" si="3"/>
        <v>26336</v>
      </c>
      <c r="G20" s="19">
        <f t="shared" si="3"/>
        <v>6621</v>
      </c>
      <c r="H20" s="19">
        <f t="shared" si="3"/>
        <v>24344</v>
      </c>
      <c r="I20" s="19">
        <f t="shared" si="3"/>
        <v>30965</v>
      </c>
      <c r="J20" s="38">
        <f>(G20-D20)/D20</f>
        <v>-0.08989690721649485</v>
      </c>
      <c r="K20" s="38">
        <f>(H20-E20)/E20</f>
        <v>0.27716279313782066</v>
      </c>
      <c r="L20" s="39">
        <f>(I20-F20)/F20</f>
        <v>0.17576701093560146</v>
      </c>
      <c r="M20" s="20" t="s">
        <v>8</v>
      </c>
      <c r="N20" s="9"/>
      <c r="O20" s="9"/>
      <c r="P20" s="9"/>
      <c r="R20" s="9"/>
    </row>
    <row r="21" spans="3:16" ht="28.5" customHeight="1">
      <c r="C21" s="49" t="s">
        <v>15</v>
      </c>
      <c r="D21" s="49"/>
      <c r="E21" s="49"/>
      <c r="K21" s="50" t="s">
        <v>16</v>
      </c>
      <c r="L21" s="50"/>
      <c r="M21" s="50"/>
      <c r="O21" s="15"/>
      <c r="P21" s="7"/>
    </row>
    <row r="22" spans="3:16" ht="28.5" customHeight="1">
      <c r="C22" s="33"/>
      <c r="D22" s="36"/>
      <c r="E22" s="36"/>
      <c r="F22" s="36"/>
      <c r="G22" s="36"/>
      <c r="H22" s="36"/>
      <c r="I22" s="36"/>
      <c r="J22" s="37"/>
      <c r="K22" s="37"/>
      <c r="L22" s="37"/>
      <c r="M22" s="16"/>
      <c r="P22" s="16"/>
    </row>
    <row r="23" ht="12.75">
      <c r="P23" s="7"/>
    </row>
    <row r="24" spans="8:16" ht="12.75">
      <c r="H24" s="28"/>
      <c r="P24" s="7"/>
    </row>
    <row r="25" ht="12.75">
      <c r="P25" s="7"/>
    </row>
    <row r="26" ht="12.75">
      <c r="P26" s="7"/>
    </row>
    <row r="27" ht="12.75">
      <c r="P27" s="7"/>
    </row>
    <row r="28" ht="12.75">
      <c r="P28" s="7"/>
    </row>
    <row r="29" ht="12.75">
      <c r="P29" s="7"/>
    </row>
    <row r="30" ht="12.75">
      <c r="P30" s="7"/>
    </row>
    <row r="31" ht="12.75">
      <c r="P31" s="7"/>
    </row>
    <row r="32" spans="15:16" ht="12.75">
      <c r="O32" s="15"/>
      <c r="P32" s="7"/>
    </row>
    <row r="33" spans="15:16" ht="12.75">
      <c r="O33" s="15"/>
      <c r="P33" s="7"/>
    </row>
    <row r="34" spans="15:16" ht="12.75">
      <c r="O34" s="15"/>
      <c r="P34" s="7"/>
    </row>
    <row r="35" spans="15:16" ht="12.75">
      <c r="O35" s="15"/>
      <c r="P35" s="7"/>
    </row>
    <row r="36" spans="15:16" ht="12.75">
      <c r="O36" s="15"/>
      <c r="P36" s="7"/>
    </row>
    <row r="37" spans="15:16" ht="12.75">
      <c r="O37" s="15"/>
      <c r="P37" s="7"/>
    </row>
    <row r="38" spans="15:16" ht="12.75">
      <c r="O38" s="15"/>
      <c r="P38" s="7"/>
    </row>
    <row r="39" spans="15:16" ht="12.75">
      <c r="O39" s="15"/>
      <c r="P39" s="7"/>
    </row>
    <row r="40" spans="15:16" ht="12.75">
      <c r="O40" s="15"/>
      <c r="P40" s="7"/>
    </row>
    <row r="41" spans="15:16" ht="12.75">
      <c r="O41" s="15"/>
      <c r="P41" s="7"/>
    </row>
    <row r="42" spans="15:16" ht="12.75">
      <c r="O42" s="15"/>
      <c r="P42" s="7"/>
    </row>
    <row r="43" spans="15:16" ht="12.75">
      <c r="O43" s="15"/>
      <c r="P43" s="7"/>
    </row>
    <row r="44" spans="15:16" ht="12.75">
      <c r="O44" s="15"/>
      <c r="P44" s="7"/>
    </row>
    <row r="45" spans="15:16" ht="12.75">
      <c r="O45" s="15"/>
      <c r="P45" s="7"/>
    </row>
    <row r="46" spans="15:16" ht="12.75">
      <c r="O46" s="15"/>
      <c r="P46" s="7"/>
    </row>
    <row r="47" spans="15:16" ht="12.75">
      <c r="O47" s="15"/>
      <c r="P47" s="7"/>
    </row>
    <row r="48" spans="15:16" ht="12.75">
      <c r="O48" s="15"/>
      <c r="P48" s="7"/>
    </row>
    <row r="49" spans="15:16" ht="12.75">
      <c r="O49" s="15"/>
      <c r="P49" s="7"/>
    </row>
    <row r="50" spans="15:16" ht="12.75">
      <c r="O50" s="15"/>
      <c r="P50" s="7"/>
    </row>
    <row r="51" spans="15:16" ht="12.75">
      <c r="O51" s="15"/>
      <c r="P51" s="7"/>
    </row>
    <row r="52" spans="15:16" ht="12.75">
      <c r="O52" s="15"/>
      <c r="P52" s="7"/>
    </row>
    <row r="53" spans="15:16" ht="12.75">
      <c r="O53" s="15"/>
      <c r="P53" s="7"/>
    </row>
    <row r="54" spans="15:16" ht="12.75">
      <c r="O54" s="15"/>
      <c r="P54" s="7"/>
    </row>
    <row r="55" spans="15:16" ht="12.75">
      <c r="O55" s="15"/>
      <c r="P55" s="7"/>
    </row>
    <row r="56" spans="15:16" ht="12.75">
      <c r="O56" s="15"/>
      <c r="P56" s="7"/>
    </row>
    <row r="57" spans="15:16" ht="12.75">
      <c r="O57" s="15"/>
      <c r="P57" s="7"/>
    </row>
    <row r="58" spans="15:16" ht="12.75">
      <c r="O58" s="15"/>
      <c r="P58" s="7"/>
    </row>
    <row r="59" spans="15:16" ht="12.75">
      <c r="O59" s="15"/>
      <c r="P59" s="7"/>
    </row>
    <row r="60" spans="15:16" ht="12.75">
      <c r="O60" s="15"/>
      <c r="P60" s="7"/>
    </row>
    <row r="61" spans="15:16" ht="12.75">
      <c r="O61" s="15"/>
      <c r="P61" s="7"/>
    </row>
    <row r="62" spans="15:16" ht="12.75">
      <c r="O62" s="15"/>
      <c r="P62" s="7"/>
    </row>
    <row r="63" spans="15:16" ht="12.75">
      <c r="O63" s="15"/>
      <c r="P63" s="7"/>
    </row>
    <row r="64" spans="15:16" ht="12.75">
      <c r="O64" s="15"/>
      <c r="P64" s="7"/>
    </row>
    <row r="65" spans="15:16" ht="12.75">
      <c r="O65" s="15"/>
      <c r="P65" s="7"/>
    </row>
    <row r="66" spans="15:16" ht="12.75">
      <c r="O66" s="15"/>
      <c r="P66" s="7"/>
    </row>
    <row r="67" spans="15:16" ht="12.75">
      <c r="O67" s="15"/>
      <c r="P67" s="7"/>
    </row>
    <row r="68" spans="15:16" ht="12.75">
      <c r="O68" s="15"/>
      <c r="P68" s="7"/>
    </row>
    <row r="69" spans="15:16" ht="12.75">
      <c r="O69" s="15"/>
      <c r="P69" s="7"/>
    </row>
    <row r="70" spans="15:16" ht="12.75">
      <c r="O70" s="15"/>
      <c r="P70" s="7"/>
    </row>
    <row r="71" spans="15:16" ht="12.75">
      <c r="O71" s="15"/>
      <c r="P71" s="7"/>
    </row>
    <row r="72" spans="15:16" ht="12.75">
      <c r="O72" s="15"/>
      <c r="P72" s="7"/>
    </row>
    <row r="73" spans="15:16" ht="12.75">
      <c r="O73" s="15"/>
      <c r="P73" s="7"/>
    </row>
    <row r="74" spans="15:16" ht="12.75">
      <c r="O74" s="15"/>
      <c r="P74" s="7"/>
    </row>
    <row r="75" spans="15:16" ht="12.75">
      <c r="O75" s="15"/>
      <c r="P75" s="7"/>
    </row>
    <row r="76" spans="15:16" ht="12.75">
      <c r="O76" s="15"/>
      <c r="P76" s="7"/>
    </row>
    <row r="77" spans="15:16" ht="12.75">
      <c r="O77" s="15"/>
      <c r="P77" s="7"/>
    </row>
    <row r="78" spans="15:16" ht="12.75">
      <c r="O78" s="15"/>
      <c r="P78" s="7"/>
    </row>
    <row r="79" spans="15:16" ht="12.75">
      <c r="O79" s="15"/>
      <c r="P79" s="7"/>
    </row>
    <row r="80" spans="15:16" ht="12.75">
      <c r="O80" s="15"/>
      <c r="P80" s="7"/>
    </row>
    <row r="81" spans="15:16" ht="12.75">
      <c r="O81" s="15"/>
      <c r="P81" s="7"/>
    </row>
    <row r="82" spans="15:16" ht="12.75">
      <c r="O82" s="15"/>
      <c r="P82" s="7"/>
    </row>
    <row r="83" spans="15:16" ht="12.75">
      <c r="O83" s="15"/>
      <c r="P83" s="7"/>
    </row>
    <row r="84" spans="15:16" ht="12.75">
      <c r="O84" s="15"/>
      <c r="P84" s="7"/>
    </row>
    <row r="85" spans="15:16" ht="12.75">
      <c r="O85" s="15"/>
      <c r="P85" s="7"/>
    </row>
    <row r="86" spans="15:16" ht="12.75">
      <c r="O86" s="15"/>
      <c r="P86" s="7"/>
    </row>
    <row r="87" spans="15:16" ht="12.75">
      <c r="O87" s="15"/>
      <c r="P87" s="7"/>
    </row>
    <row r="88" spans="15:16" ht="12.75">
      <c r="O88" s="15"/>
      <c r="P88" s="7"/>
    </row>
    <row r="89" spans="15:16" ht="12.75">
      <c r="O89" s="15"/>
      <c r="P89" s="7"/>
    </row>
    <row r="90" spans="15:16" ht="12.75">
      <c r="O90" s="15"/>
      <c r="P90" s="7"/>
    </row>
    <row r="91" spans="15:16" ht="12.75">
      <c r="O91" s="15"/>
      <c r="P91" s="7"/>
    </row>
    <row r="92" spans="15:16" ht="12.75">
      <c r="O92" s="15"/>
      <c r="P92" s="7"/>
    </row>
    <row r="93" spans="15:16" ht="12.75">
      <c r="O93" s="15"/>
      <c r="P93" s="7"/>
    </row>
    <row r="94" spans="15:16" ht="12.75">
      <c r="O94" s="15"/>
      <c r="P94" s="7"/>
    </row>
    <row r="95" spans="15:16" ht="12.75">
      <c r="O95" s="15"/>
      <c r="P95" s="7"/>
    </row>
    <row r="96" spans="15:16" ht="12.75">
      <c r="O96" s="15"/>
      <c r="P96" s="7"/>
    </row>
    <row r="97" spans="15:16" ht="12.75">
      <c r="O97" s="15"/>
      <c r="P97" s="7"/>
    </row>
    <row r="98" spans="15:16" ht="12.75">
      <c r="O98" s="15"/>
      <c r="P98" s="7"/>
    </row>
    <row r="99" spans="15:16" ht="12.75">
      <c r="O99" s="15"/>
      <c r="P99" s="7"/>
    </row>
    <row r="100" spans="15:16" ht="12.75">
      <c r="O100" s="15"/>
      <c r="P100" s="7"/>
    </row>
    <row r="101" spans="15:16" ht="12.75">
      <c r="O101" s="15"/>
      <c r="P101" s="7"/>
    </row>
    <row r="102" spans="15:16" ht="12.75">
      <c r="O102" s="15"/>
      <c r="P102" s="7"/>
    </row>
    <row r="103" spans="15:16" ht="12.75">
      <c r="O103" s="15"/>
      <c r="P103" s="7"/>
    </row>
    <row r="104" spans="15:16" ht="12.75">
      <c r="O104" s="15"/>
      <c r="P104" s="7"/>
    </row>
    <row r="105" spans="15:16" ht="12.75">
      <c r="O105" s="15"/>
      <c r="P105" s="7"/>
    </row>
    <row r="106" spans="15:16" ht="12.75">
      <c r="O106" s="15"/>
      <c r="P106" s="7"/>
    </row>
    <row r="107" spans="15:16" ht="12.75">
      <c r="O107" s="15"/>
      <c r="P107" s="7"/>
    </row>
    <row r="108" spans="15:16" ht="12.75">
      <c r="O108" s="15"/>
      <c r="P108" s="7"/>
    </row>
    <row r="109" spans="15:16" ht="12.75">
      <c r="O109" s="15"/>
      <c r="P109" s="7"/>
    </row>
    <row r="110" spans="15:16" ht="12.75">
      <c r="O110" s="15"/>
      <c r="P110" s="7"/>
    </row>
    <row r="111" spans="15:16" ht="12.75">
      <c r="O111" s="15"/>
      <c r="P111" s="7"/>
    </row>
    <row r="112" spans="15:16" ht="12.75">
      <c r="O112" s="15"/>
      <c r="P112" s="7"/>
    </row>
    <row r="113" spans="15:16" ht="12.75">
      <c r="O113" s="15"/>
      <c r="P113" s="7"/>
    </row>
    <row r="114" spans="15:16" ht="12.75">
      <c r="O114" s="15"/>
      <c r="P114" s="7"/>
    </row>
    <row r="115" spans="15:16" ht="12.75">
      <c r="O115" s="15"/>
      <c r="P115" s="7"/>
    </row>
    <row r="116" spans="15:16" ht="12.75">
      <c r="O116" s="15"/>
      <c r="P116" s="7"/>
    </row>
    <row r="117" spans="15:16" ht="12.75">
      <c r="O117" s="15"/>
      <c r="P117" s="7"/>
    </row>
    <row r="118" spans="15:16" ht="12.75">
      <c r="O118" s="15"/>
      <c r="P118" s="7"/>
    </row>
    <row r="119" spans="15:16" ht="12.75">
      <c r="O119" s="15"/>
      <c r="P119" s="7"/>
    </row>
    <row r="120" spans="15:16" ht="12.75">
      <c r="O120" s="15"/>
      <c r="P120" s="7"/>
    </row>
    <row r="121" spans="15:16" ht="12.75">
      <c r="O121" s="15"/>
      <c r="P121" s="7"/>
    </row>
    <row r="122" spans="15:16" ht="12.75">
      <c r="O122" s="15"/>
      <c r="P122" s="7"/>
    </row>
    <row r="123" spans="15:16" ht="12.75">
      <c r="O123" s="15"/>
      <c r="P123" s="7"/>
    </row>
    <row r="124" spans="15:16" ht="12.75">
      <c r="O124" s="15"/>
      <c r="P124" s="7"/>
    </row>
    <row r="125" spans="15:16" ht="12.75">
      <c r="O125" s="15"/>
      <c r="P125" s="7"/>
    </row>
    <row r="126" spans="15:16" ht="12.75">
      <c r="O126" s="15"/>
      <c r="P126" s="7"/>
    </row>
    <row r="127" spans="15:16" ht="12.75">
      <c r="O127" s="15"/>
      <c r="P127" s="7"/>
    </row>
    <row r="128" spans="15:16" ht="12.75">
      <c r="O128" s="15"/>
      <c r="P128" s="7"/>
    </row>
    <row r="129" spans="15:16" ht="12.75">
      <c r="O129" s="15"/>
      <c r="P129" s="7"/>
    </row>
    <row r="130" spans="15:16" ht="12.75">
      <c r="O130" s="15"/>
      <c r="P130" s="7"/>
    </row>
    <row r="131" spans="15:16" ht="12.75">
      <c r="O131" s="15"/>
      <c r="P131" s="7"/>
    </row>
    <row r="132" spans="15:16" ht="12.75">
      <c r="O132" s="15"/>
      <c r="P132" s="7"/>
    </row>
    <row r="133" spans="15:16" ht="12.75">
      <c r="O133" s="15"/>
      <c r="P133" s="7"/>
    </row>
    <row r="134" spans="15:16" ht="12.75">
      <c r="O134" s="15"/>
      <c r="P134" s="7"/>
    </row>
    <row r="135" spans="15:16" ht="12.75">
      <c r="O135" s="15"/>
      <c r="P135" s="7"/>
    </row>
    <row r="136" spans="15:16" ht="12.75">
      <c r="O136" s="15"/>
      <c r="P136" s="7"/>
    </row>
    <row r="137" spans="15:16" ht="12.75">
      <c r="O137" s="15"/>
      <c r="P137" s="7"/>
    </row>
    <row r="138" spans="15:16" ht="12.75">
      <c r="O138" s="15"/>
      <c r="P138" s="7"/>
    </row>
    <row r="139" spans="15:16" ht="12.75">
      <c r="O139" s="15"/>
      <c r="P139" s="7"/>
    </row>
    <row r="140" spans="15:16" ht="12.75">
      <c r="O140" s="15"/>
      <c r="P140" s="7"/>
    </row>
    <row r="141" spans="15:16" ht="12.75">
      <c r="O141" s="15"/>
      <c r="P141" s="7"/>
    </row>
    <row r="142" spans="15:16" ht="12.75">
      <c r="O142" s="15"/>
      <c r="P142" s="7"/>
    </row>
    <row r="143" spans="15:16" ht="12.75">
      <c r="O143" s="15"/>
      <c r="P143" s="7"/>
    </row>
    <row r="144" spans="15:16" ht="12.75">
      <c r="O144" s="15"/>
      <c r="P144" s="7"/>
    </row>
    <row r="145" spans="15:16" ht="12.75">
      <c r="O145" s="15"/>
      <c r="P145" s="7"/>
    </row>
    <row r="146" spans="15:16" ht="12.75">
      <c r="O146" s="15"/>
      <c r="P146" s="7"/>
    </row>
    <row r="147" spans="15:16" ht="12.75">
      <c r="O147" s="15"/>
      <c r="P147" s="7"/>
    </row>
    <row r="148" spans="15:16" ht="12.75">
      <c r="O148" s="15"/>
      <c r="P148" s="7"/>
    </row>
    <row r="149" spans="15:16" ht="12.75">
      <c r="O149" s="15"/>
      <c r="P149" s="7"/>
    </row>
    <row r="150" spans="15:16" ht="12.75">
      <c r="O150" s="15"/>
      <c r="P150" s="7"/>
    </row>
    <row r="151" spans="15:16" ht="12.75">
      <c r="O151" s="15"/>
      <c r="P151" s="7"/>
    </row>
    <row r="152" spans="15:16" ht="12.75">
      <c r="O152" s="15"/>
      <c r="P152" s="7"/>
    </row>
    <row r="153" spans="15:16" ht="12.75">
      <c r="O153" s="15"/>
      <c r="P153" s="7"/>
    </row>
    <row r="154" spans="15:16" ht="12.75">
      <c r="O154" s="15"/>
      <c r="P154" s="7"/>
    </row>
    <row r="155" spans="15:16" ht="12.75">
      <c r="O155" s="15"/>
      <c r="P155" s="7"/>
    </row>
    <row r="156" spans="15:16" ht="12.75">
      <c r="O156" s="15"/>
      <c r="P156" s="7"/>
    </row>
    <row r="157" spans="15:16" ht="12.75">
      <c r="O157" s="15"/>
      <c r="P157" s="7"/>
    </row>
    <row r="158" spans="15:16" ht="12.75">
      <c r="O158" s="15"/>
      <c r="P158" s="7"/>
    </row>
    <row r="159" spans="15:16" ht="12.75">
      <c r="O159" s="15"/>
      <c r="P159" s="7"/>
    </row>
    <row r="160" spans="15:16" ht="12.75">
      <c r="O160" s="15"/>
      <c r="P160" s="7"/>
    </row>
    <row r="161" spans="15:16" ht="12.75">
      <c r="O161" s="15"/>
      <c r="P161" s="7"/>
    </row>
    <row r="162" spans="15:16" ht="12.75">
      <c r="O162" s="15"/>
      <c r="P162" s="7"/>
    </row>
    <row r="163" spans="15:16" ht="12.75">
      <c r="O163" s="15"/>
      <c r="P163" s="7"/>
    </row>
    <row r="164" spans="15:16" ht="12.75">
      <c r="O164" s="15"/>
      <c r="P164" s="7"/>
    </row>
    <row r="165" spans="15:16" ht="12.75">
      <c r="O165" s="15"/>
      <c r="P165" s="7"/>
    </row>
    <row r="166" spans="15:16" ht="12.75">
      <c r="O166" s="15"/>
      <c r="P166" s="7"/>
    </row>
    <row r="167" spans="15:16" ht="12.75">
      <c r="O167" s="15"/>
      <c r="P167" s="7"/>
    </row>
    <row r="168" spans="15:16" ht="12.75">
      <c r="O168" s="15"/>
      <c r="P168" s="7"/>
    </row>
    <row r="169" spans="15:16" ht="12.75">
      <c r="O169" s="15"/>
      <c r="P169" s="7"/>
    </row>
    <row r="170" spans="15:16" ht="12.75">
      <c r="O170" s="15"/>
      <c r="P170" s="7"/>
    </row>
    <row r="171" spans="15:16" ht="12.75">
      <c r="O171" s="15"/>
      <c r="P171" s="7"/>
    </row>
    <row r="172" spans="15:16" ht="12.75">
      <c r="O172" s="15"/>
      <c r="P172" s="7"/>
    </row>
    <row r="173" spans="15:16" ht="12.75">
      <c r="O173" s="15"/>
      <c r="P173" s="7"/>
    </row>
  </sheetData>
  <sheetProtection/>
  <mergeCells count="10">
    <mergeCell ref="M4:M7"/>
    <mergeCell ref="J5:L5"/>
    <mergeCell ref="C21:E21"/>
    <mergeCell ref="K21:M21"/>
    <mergeCell ref="C1:M1"/>
    <mergeCell ref="C2:M2"/>
    <mergeCell ref="C4:C7"/>
    <mergeCell ref="D4:F5"/>
    <mergeCell ref="G4:I5"/>
    <mergeCell ref="J4:L4"/>
  </mergeCells>
  <printOptions/>
  <pageMargins left="0.7086614173228347" right="0.7086614173228347" top="0.32" bottom="0.3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X173"/>
  <sheetViews>
    <sheetView rightToLeft="1" zoomScalePageLayoutView="0" workbookViewId="0" topLeftCell="A1">
      <selection activeCell="N17" sqref="N17"/>
    </sheetView>
  </sheetViews>
  <sheetFormatPr defaultColWidth="9.140625" defaultRowHeight="12.75"/>
  <cols>
    <col min="1" max="1" width="9.140625" style="9" customWidth="1"/>
    <col min="2" max="2" width="5.421875" style="9" customWidth="1"/>
    <col min="3" max="3" width="13.7109375" style="8" customWidth="1"/>
    <col min="4" max="6" width="9.140625" style="8" customWidth="1"/>
    <col min="7" max="9" width="9.140625" style="9" customWidth="1"/>
    <col min="10" max="10" width="11.7109375" style="8" customWidth="1"/>
    <col min="11" max="12" width="9.140625" style="8" customWidth="1"/>
    <col min="13" max="13" width="9.140625" style="14" customWidth="1"/>
    <col min="14" max="14" width="9.140625" style="9" customWidth="1"/>
    <col min="15" max="15" width="9.140625" style="10" customWidth="1"/>
    <col min="16" max="16384" width="9.140625" style="9" customWidth="1"/>
  </cols>
  <sheetData>
    <row r="1" spans="3:13" s="6" customFormat="1" ht="18.75" customHeight="1">
      <c r="C1" s="51" t="s">
        <v>26</v>
      </c>
      <c r="D1" s="51"/>
      <c r="E1" s="51"/>
      <c r="F1" s="51"/>
      <c r="G1" s="51"/>
      <c r="H1" s="51"/>
      <c r="I1" s="51"/>
      <c r="J1" s="51"/>
      <c r="K1" s="17"/>
      <c r="L1" s="17"/>
      <c r="M1" s="17"/>
    </row>
    <row r="2" spans="3:13" s="6" customFormat="1" ht="15.75">
      <c r="C2" s="52" t="s">
        <v>27</v>
      </c>
      <c r="D2" s="52"/>
      <c r="E2" s="52"/>
      <c r="F2" s="52"/>
      <c r="G2" s="52"/>
      <c r="H2" s="52"/>
      <c r="I2" s="52"/>
      <c r="J2" s="52"/>
      <c r="K2" s="18"/>
      <c r="L2" s="18"/>
      <c r="M2" s="18"/>
    </row>
    <row r="3" spans="3:17" s="6" customFormat="1" ht="13.5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Q3" s="34"/>
    </row>
    <row r="4" spans="3:24" s="7" customFormat="1" ht="15.75" customHeight="1">
      <c r="C4" s="43" t="s">
        <v>7</v>
      </c>
      <c r="D4" s="53">
        <v>2021</v>
      </c>
      <c r="E4" s="54"/>
      <c r="F4" s="55"/>
      <c r="G4" s="59" t="s">
        <v>17</v>
      </c>
      <c r="H4" s="60"/>
      <c r="I4" s="61"/>
      <c r="J4" s="43" t="s">
        <v>9</v>
      </c>
      <c r="Q4" s="35"/>
      <c r="X4" s="9"/>
    </row>
    <row r="5" spans="3:10" s="8" customFormat="1" ht="12.75" customHeight="1">
      <c r="C5" s="44"/>
      <c r="D5" s="56"/>
      <c r="E5" s="57"/>
      <c r="F5" s="58"/>
      <c r="G5" s="46" t="s">
        <v>25</v>
      </c>
      <c r="H5" s="47"/>
      <c r="I5" s="48"/>
      <c r="J5" s="44"/>
    </row>
    <row r="6" spans="3:10" s="8" customFormat="1" ht="14.25" customHeight="1">
      <c r="C6" s="44"/>
      <c r="D6" s="11" t="s">
        <v>12</v>
      </c>
      <c r="E6" s="12" t="s">
        <v>13</v>
      </c>
      <c r="F6" s="13" t="s">
        <v>14</v>
      </c>
      <c r="G6" s="11" t="s">
        <v>12</v>
      </c>
      <c r="H6" s="12" t="s">
        <v>13</v>
      </c>
      <c r="I6" s="13" t="s">
        <v>14</v>
      </c>
      <c r="J6" s="44"/>
    </row>
    <row r="7" spans="3:15" ht="13.5" customHeight="1" thickBot="1">
      <c r="C7" s="45"/>
      <c r="D7" s="25"/>
      <c r="E7" s="26"/>
      <c r="F7" s="5"/>
      <c r="G7" s="3" t="s">
        <v>10</v>
      </c>
      <c r="H7" s="4" t="s">
        <v>11</v>
      </c>
      <c r="I7" s="5" t="s">
        <v>8</v>
      </c>
      <c r="J7" s="45"/>
      <c r="K7" s="9"/>
      <c r="L7" s="9"/>
      <c r="M7" s="9"/>
      <c r="O7" s="9"/>
    </row>
    <row r="8" spans="3:15" ht="28.5" customHeight="1">
      <c r="C8" s="29" t="s">
        <v>18</v>
      </c>
      <c r="D8" s="31">
        <v>168</v>
      </c>
      <c r="E8" s="30">
        <v>3244</v>
      </c>
      <c r="F8" s="24">
        <v>3412</v>
      </c>
      <c r="G8" s="23" t="e">
        <f>(D8-#REF!)/#REF!</f>
        <v>#REF!</v>
      </c>
      <c r="H8" s="23" t="e">
        <f>(E8-#REF!)/#REF!</f>
        <v>#REF!</v>
      </c>
      <c r="I8" s="23" t="e">
        <f>(F8-#REF!)/#REF!</f>
        <v>#REF!</v>
      </c>
      <c r="J8" s="27" t="s">
        <v>0</v>
      </c>
      <c r="K8" s="40"/>
      <c r="L8" s="9"/>
      <c r="M8" s="9"/>
      <c r="O8" s="9"/>
    </row>
    <row r="9" spans="3:15" ht="28.5" customHeight="1">
      <c r="C9" s="21" t="s">
        <v>19</v>
      </c>
      <c r="D9" s="32">
        <v>250</v>
      </c>
      <c r="E9" s="22">
        <v>4230</v>
      </c>
      <c r="F9" s="24">
        <v>4480</v>
      </c>
      <c r="G9" s="23" t="e">
        <f>(D9-#REF!)/#REF!</f>
        <v>#REF!</v>
      </c>
      <c r="H9" s="23" t="e">
        <f>(E9-#REF!)/#REF!</f>
        <v>#REF!</v>
      </c>
      <c r="I9" s="23" t="e">
        <f>(F9-#REF!)/#REF!</f>
        <v>#REF!</v>
      </c>
      <c r="J9" s="27" t="s">
        <v>1</v>
      </c>
      <c r="K9" s="40"/>
      <c r="L9" s="9"/>
      <c r="M9" s="9"/>
      <c r="O9" s="9"/>
    </row>
    <row r="10" spans="3:15" ht="28.5" customHeight="1">
      <c r="C10" s="21" t="s">
        <v>20</v>
      </c>
      <c r="D10" s="32">
        <v>501</v>
      </c>
      <c r="E10" s="22">
        <v>6367</v>
      </c>
      <c r="F10" s="24">
        <v>6868</v>
      </c>
      <c r="G10" s="23" t="e">
        <f>(D10-#REF!)/#REF!</f>
        <v>#REF!</v>
      </c>
      <c r="H10" s="23" t="e">
        <f>(E10-#REF!)/#REF!</f>
        <v>#REF!</v>
      </c>
      <c r="I10" s="23" t="e">
        <f>(F10-#REF!)/#REF!</f>
        <v>#REF!</v>
      </c>
      <c r="J10" s="27" t="s">
        <v>2</v>
      </c>
      <c r="K10" s="40"/>
      <c r="L10" s="9"/>
      <c r="M10" s="9"/>
      <c r="O10" s="9"/>
    </row>
    <row r="11" spans="3:15" ht="28.5" customHeight="1">
      <c r="C11" s="21" t="s">
        <v>21</v>
      </c>
      <c r="D11" s="32">
        <v>200</v>
      </c>
      <c r="E11" s="22">
        <v>1100</v>
      </c>
      <c r="F11" s="24">
        <v>1300</v>
      </c>
      <c r="G11" s="23" t="e">
        <f>(D11-#REF!)/#REF!</f>
        <v>#REF!</v>
      </c>
      <c r="H11" s="23" t="e">
        <f>(E11-#REF!)/#REF!</f>
        <v>#REF!</v>
      </c>
      <c r="I11" s="23" t="e">
        <f>(F11-#REF!)/#REF!</f>
        <v>#REF!</v>
      </c>
      <c r="J11" s="27" t="s">
        <v>3</v>
      </c>
      <c r="K11" s="9"/>
      <c r="L11" s="9"/>
      <c r="M11" s="9"/>
      <c r="O11" s="9"/>
    </row>
    <row r="12" spans="3:15" ht="28.5" customHeight="1">
      <c r="C12" s="21" t="s">
        <v>22</v>
      </c>
      <c r="D12" s="32">
        <v>50</v>
      </c>
      <c r="E12" s="22">
        <v>1300</v>
      </c>
      <c r="F12" s="24">
        <v>1350</v>
      </c>
      <c r="G12" s="23" t="e">
        <f>(D12-#REF!)/#REF!</f>
        <v>#REF!</v>
      </c>
      <c r="H12" s="23" t="e">
        <f>(E12-#REF!)/#REF!</f>
        <v>#REF!</v>
      </c>
      <c r="I12" s="23" t="e">
        <f>(F12-#REF!)/#REF!</f>
        <v>#REF!</v>
      </c>
      <c r="J12" s="27" t="s">
        <v>4</v>
      </c>
      <c r="K12" s="9"/>
      <c r="L12" s="9"/>
      <c r="M12" s="9"/>
      <c r="O12" s="9"/>
    </row>
    <row r="13" spans="3:15" ht="28.5" customHeight="1">
      <c r="C13" s="21" t="s">
        <v>23</v>
      </c>
      <c r="D13" s="32">
        <v>100</v>
      </c>
      <c r="E13" s="22">
        <v>1550</v>
      </c>
      <c r="F13" s="24">
        <v>1650</v>
      </c>
      <c r="G13" s="23" t="e">
        <f>(D13-#REF!)/#REF!</f>
        <v>#REF!</v>
      </c>
      <c r="H13" s="23" t="e">
        <f>(E13-#REF!)/#REF!</f>
        <v>#REF!</v>
      </c>
      <c r="I13" s="23" t="e">
        <f>(F13-#REF!)/#REF!</f>
        <v>#REF!</v>
      </c>
      <c r="J13" s="27" t="s">
        <v>5</v>
      </c>
      <c r="K13" s="9"/>
      <c r="L13" s="9"/>
      <c r="M13" s="9"/>
      <c r="O13" s="9"/>
    </row>
    <row r="14" spans="3:15" ht="28.5" customHeight="1">
      <c r="C14" s="21" t="s">
        <v>28</v>
      </c>
      <c r="D14" s="32">
        <v>500</v>
      </c>
      <c r="E14" s="32">
        <v>1850</v>
      </c>
      <c r="F14" s="32">
        <v>2350</v>
      </c>
      <c r="G14" s="23" t="e">
        <f>(D14-#REF!)/#REF!</f>
        <v>#REF!</v>
      </c>
      <c r="H14" s="23" t="e">
        <f>(E14-#REF!)/#REF!</f>
        <v>#REF!</v>
      </c>
      <c r="I14" s="41" t="e">
        <f>(F14-#REF!)/#REF!</f>
        <v>#REF!</v>
      </c>
      <c r="J14" s="27" t="s">
        <v>6</v>
      </c>
      <c r="K14" s="9"/>
      <c r="L14" s="9"/>
      <c r="M14" s="9"/>
      <c r="O14" s="9"/>
    </row>
    <row r="15" spans="3:15" ht="28.5" customHeight="1">
      <c r="C15" s="21" t="s">
        <v>29</v>
      </c>
      <c r="D15" s="32">
        <f>F15-E15</f>
        <v>1781</v>
      </c>
      <c r="E15" s="32">
        <v>1328</v>
      </c>
      <c r="F15" s="32">
        <v>3109</v>
      </c>
      <c r="G15" s="23" t="e">
        <f>(D15-#REF!)/#REF!</f>
        <v>#REF!</v>
      </c>
      <c r="H15" s="23" t="e">
        <f>(E15-#REF!)/#REF!</f>
        <v>#REF!</v>
      </c>
      <c r="I15" s="41" t="e">
        <f>(F15-#REF!)/#REF!</f>
        <v>#REF!</v>
      </c>
      <c r="J15" s="27" t="s">
        <v>31</v>
      </c>
      <c r="K15" s="9"/>
      <c r="L15" s="9"/>
      <c r="M15" s="9"/>
      <c r="O15" s="9"/>
    </row>
    <row r="16" spans="3:15" ht="28.5" customHeight="1">
      <c r="C16" s="21" t="s">
        <v>30</v>
      </c>
      <c r="D16" s="32">
        <v>1488</v>
      </c>
      <c r="E16" s="32">
        <v>1796</v>
      </c>
      <c r="F16" s="32">
        <f>SUM(D16:E16)</f>
        <v>3284</v>
      </c>
      <c r="G16" s="23" t="e">
        <f>(D16-#REF!)/#REF!</f>
        <v>#REF!</v>
      </c>
      <c r="H16" s="23" t="e">
        <f>(E16-#REF!)/#REF!</f>
        <v>#REF!</v>
      </c>
      <c r="I16" s="41" t="e">
        <f>(F16-#REF!)/#REF!</f>
        <v>#REF!</v>
      </c>
      <c r="J16" s="27" t="s">
        <v>32</v>
      </c>
      <c r="K16" s="9"/>
      <c r="L16" s="9"/>
      <c r="M16" s="9"/>
      <c r="O16" s="9"/>
    </row>
    <row r="17" spans="3:15" ht="28.5" customHeight="1">
      <c r="C17" s="21" t="s">
        <v>33</v>
      </c>
      <c r="D17" s="32">
        <v>950</v>
      </c>
      <c r="E17" s="32">
        <v>740</v>
      </c>
      <c r="F17" s="32">
        <f>SUM(D17:E17)</f>
        <v>1690</v>
      </c>
      <c r="G17" s="23" t="e">
        <f>(D17-#REF!)/#REF!</f>
        <v>#REF!</v>
      </c>
      <c r="H17" s="23" t="e">
        <f>(E17-#REF!)/#REF!</f>
        <v>#REF!</v>
      </c>
      <c r="I17" s="41" t="e">
        <f>(F17-#REF!)/#REF!</f>
        <v>#REF!</v>
      </c>
      <c r="J17" s="27" t="s">
        <v>34</v>
      </c>
      <c r="K17" s="9"/>
      <c r="L17" s="9"/>
      <c r="M17" s="9"/>
      <c r="O17" s="9"/>
    </row>
    <row r="18" spans="3:15" ht="28.5" customHeight="1">
      <c r="C18" s="21" t="s">
        <v>35</v>
      </c>
      <c r="D18" s="32">
        <v>300</v>
      </c>
      <c r="E18" s="32">
        <v>550</v>
      </c>
      <c r="F18" s="32">
        <f>SUM(D18:E18)</f>
        <v>850</v>
      </c>
      <c r="G18" s="23"/>
      <c r="H18" s="23" t="e">
        <f>(E18-#REF!)/#REF!</f>
        <v>#REF!</v>
      </c>
      <c r="I18" s="41" t="e">
        <f>(F18-#REF!)/#REF!</f>
        <v>#REF!</v>
      </c>
      <c r="J18" s="27" t="s">
        <v>36</v>
      </c>
      <c r="K18" s="9"/>
      <c r="L18" s="9"/>
      <c r="M18" s="9"/>
      <c r="O18" s="9"/>
    </row>
    <row r="19" spans="3:15" ht="28.5" customHeight="1" thickBot="1">
      <c r="C19" s="21" t="s">
        <v>37</v>
      </c>
      <c r="D19" s="32">
        <v>333</v>
      </c>
      <c r="E19" s="32">
        <v>289</v>
      </c>
      <c r="F19" s="32">
        <v>622</v>
      </c>
      <c r="G19" s="23"/>
      <c r="H19" s="23"/>
      <c r="I19" s="41"/>
      <c r="J19" s="27"/>
      <c r="K19" s="9"/>
      <c r="L19" s="9"/>
      <c r="M19" s="9"/>
      <c r="O19" s="9"/>
    </row>
    <row r="20" spans="3:15" ht="28.5" customHeight="1" thickBot="1">
      <c r="C20" s="2" t="s">
        <v>24</v>
      </c>
      <c r="D20" s="19">
        <v>6621</v>
      </c>
      <c r="E20" s="19">
        <v>24344</v>
      </c>
      <c r="F20" s="19">
        <v>30965</v>
      </c>
      <c r="G20" s="38" t="e">
        <f>(D20-#REF!)/#REF!</f>
        <v>#REF!</v>
      </c>
      <c r="H20" s="38" t="e">
        <f>(E20-#REF!)/#REF!</f>
        <v>#REF!</v>
      </c>
      <c r="I20" s="39" t="e">
        <f>(F20-#REF!)/#REF!</f>
        <v>#REF!</v>
      </c>
      <c r="J20" s="20" t="s">
        <v>8</v>
      </c>
      <c r="K20" s="9"/>
      <c r="L20" s="9"/>
      <c r="M20" s="9"/>
      <c r="O20" s="9"/>
    </row>
    <row r="21" spans="3:13" ht="28.5" customHeight="1">
      <c r="C21" s="42" t="s">
        <v>15</v>
      </c>
      <c r="H21" s="50" t="s">
        <v>16</v>
      </c>
      <c r="I21" s="50"/>
      <c r="J21" s="50"/>
      <c r="L21" s="15"/>
      <c r="M21" s="7"/>
    </row>
    <row r="22" spans="3:13" ht="28.5" customHeight="1">
      <c r="C22" s="33"/>
      <c r="D22" s="36"/>
      <c r="E22" s="36"/>
      <c r="F22" s="36"/>
      <c r="G22" s="37"/>
      <c r="H22" s="37"/>
      <c r="I22" s="37"/>
      <c r="J22" s="16"/>
      <c r="M22" s="16"/>
    </row>
    <row r="23" ht="12.75">
      <c r="M23" s="7"/>
    </row>
    <row r="24" spans="5:13" ht="12.75">
      <c r="E24" s="28"/>
      <c r="M24" s="7"/>
    </row>
    <row r="25" ht="12.75">
      <c r="M25" s="7"/>
    </row>
    <row r="26" ht="12.75">
      <c r="M26" s="7"/>
    </row>
    <row r="27" ht="12.75">
      <c r="M27" s="7"/>
    </row>
    <row r="28" ht="12.75">
      <c r="M28" s="7"/>
    </row>
    <row r="29" ht="12.75">
      <c r="M29" s="7"/>
    </row>
    <row r="30" ht="12.75">
      <c r="M30" s="7"/>
    </row>
    <row r="31" ht="12.75">
      <c r="M31" s="7"/>
    </row>
    <row r="32" spans="12:13" ht="12.75">
      <c r="L32" s="15"/>
      <c r="M32" s="7"/>
    </row>
    <row r="33" spans="12:13" ht="12.75">
      <c r="L33" s="15"/>
      <c r="M33" s="7"/>
    </row>
    <row r="34" spans="12:13" ht="12.75">
      <c r="L34" s="15"/>
      <c r="M34" s="7"/>
    </row>
    <row r="35" spans="12:13" ht="12.75">
      <c r="L35" s="15"/>
      <c r="M35" s="7"/>
    </row>
    <row r="36" spans="12:13" ht="12.75">
      <c r="L36" s="15"/>
      <c r="M36" s="7"/>
    </row>
    <row r="37" spans="12:13" ht="12.75">
      <c r="L37" s="15"/>
      <c r="M37" s="7"/>
    </row>
    <row r="38" spans="12:13" ht="12.75">
      <c r="L38" s="15"/>
      <c r="M38" s="7"/>
    </row>
    <row r="39" spans="12:13" ht="12.75">
      <c r="L39" s="15"/>
      <c r="M39" s="7"/>
    </row>
    <row r="40" spans="12:13" ht="12.75">
      <c r="L40" s="15"/>
      <c r="M40" s="7"/>
    </row>
    <row r="41" spans="12:13" ht="12.75">
      <c r="L41" s="15"/>
      <c r="M41" s="7"/>
    </row>
    <row r="42" spans="12:13" ht="12.75">
      <c r="L42" s="15"/>
      <c r="M42" s="7"/>
    </row>
    <row r="43" spans="12:13" ht="12.75">
      <c r="L43" s="15"/>
      <c r="M43" s="7"/>
    </row>
    <row r="44" spans="12:13" ht="12.75">
      <c r="L44" s="15"/>
      <c r="M44" s="7"/>
    </row>
    <row r="45" spans="12:13" ht="12.75">
      <c r="L45" s="15"/>
      <c r="M45" s="7"/>
    </row>
    <row r="46" spans="12:13" ht="12.75">
      <c r="L46" s="15"/>
      <c r="M46" s="7"/>
    </row>
    <row r="47" spans="12:13" ht="12.75">
      <c r="L47" s="15"/>
      <c r="M47" s="7"/>
    </row>
    <row r="48" spans="12:13" ht="12.75">
      <c r="L48" s="15"/>
      <c r="M48" s="7"/>
    </row>
    <row r="49" spans="12:13" ht="12.75">
      <c r="L49" s="15"/>
      <c r="M49" s="7"/>
    </row>
    <row r="50" spans="12:13" ht="12.75">
      <c r="L50" s="15"/>
      <c r="M50" s="7"/>
    </row>
    <row r="51" spans="12:13" ht="12.75">
      <c r="L51" s="15"/>
      <c r="M51" s="7"/>
    </row>
    <row r="52" spans="12:13" ht="12.75">
      <c r="L52" s="15"/>
      <c r="M52" s="7"/>
    </row>
    <row r="53" spans="12:13" ht="12.75">
      <c r="L53" s="15"/>
      <c r="M53" s="7"/>
    </row>
    <row r="54" spans="12:13" ht="12.75">
      <c r="L54" s="15"/>
      <c r="M54" s="7"/>
    </row>
    <row r="55" spans="12:13" ht="12.75">
      <c r="L55" s="15"/>
      <c r="M55" s="7"/>
    </row>
    <row r="56" spans="12:13" ht="12.75">
      <c r="L56" s="15"/>
      <c r="M56" s="7"/>
    </row>
    <row r="57" spans="12:13" ht="12.75">
      <c r="L57" s="15"/>
      <c r="M57" s="7"/>
    </row>
    <row r="58" spans="12:13" ht="12.75">
      <c r="L58" s="15"/>
      <c r="M58" s="7"/>
    </row>
    <row r="59" spans="12:13" ht="12.75">
      <c r="L59" s="15"/>
      <c r="M59" s="7"/>
    </row>
    <row r="60" spans="12:13" ht="12.75">
      <c r="L60" s="15"/>
      <c r="M60" s="7"/>
    </row>
    <row r="61" spans="12:13" ht="12.75">
      <c r="L61" s="15"/>
      <c r="M61" s="7"/>
    </row>
    <row r="62" spans="12:13" ht="12.75">
      <c r="L62" s="15"/>
      <c r="M62" s="7"/>
    </row>
    <row r="63" spans="12:13" ht="12.75">
      <c r="L63" s="15"/>
      <c r="M63" s="7"/>
    </row>
    <row r="64" spans="12:13" ht="12.75">
      <c r="L64" s="15"/>
      <c r="M64" s="7"/>
    </row>
    <row r="65" spans="12:13" ht="12.75">
      <c r="L65" s="15"/>
      <c r="M65" s="7"/>
    </row>
    <row r="66" spans="12:13" ht="12.75">
      <c r="L66" s="15"/>
      <c r="M66" s="7"/>
    </row>
    <row r="67" spans="12:13" ht="12.75">
      <c r="L67" s="15"/>
      <c r="M67" s="7"/>
    </row>
    <row r="68" spans="12:13" ht="12.75">
      <c r="L68" s="15"/>
      <c r="M68" s="7"/>
    </row>
    <row r="69" spans="12:13" ht="12.75">
      <c r="L69" s="15"/>
      <c r="M69" s="7"/>
    </row>
    <row r="70" spans="12:13" ht="12.75">
      <c r="L70" s="15"/>
      <c r="M70" s="7"/>
    </row>
    <row r="71" spans="12:13" ht="12.75">
      <c r="L71" s="15"/>
      <c r="M71" s="7"/>
    </row>
    <row r="72" spans="12:13" ht="12.75">
      <c r="L72" s="15"/>
      <c r="M72" s="7"/>
    </row>
    <row r="73" spans="12:13" ht="12.75">
      <c r="L73" s="15"/>
      <c r="M73" s="7"/>
    </row>
    <row r="74" spans="12:13" ht="12.75">
      <c r="L74" s="15"/>
      <c r="M74" s="7"/>
    </row>
    <row r="75" spans="12:13" ht="12.75">
      <c r="L75" s="15"/>
      <c r="M75" s="7"/>
    </row>
    <row r="76" spans="12:13" ht="12.75">
      <c r="L76" s="15"/>
      <c r="M76" s="7"/>
    </row>
    <row r="77" spans="12:13" ht="12.75">
      <c r="L77" s="15"/>
      <c r="M77" s="7"/>
    </row>
    <row r="78" spans="12:13" ht="12.75">
      <c r="L78" s="15"/>
      <c r="M78" s="7"/>
    </row>
    <row r="79" spans="12:13" ht="12.75">
      <c r="L79" s="15"/>
      <c r="M79" s="7"/>
    </row>
    <row r="80" spans="12:13" ht="12.75">
      <c r="L80" s="15"/>
      <c r="M80" s="7"/>
    </row>
    <row r="81" spans="12:13" ht="12.75">
      <c r="L81" s="15"/>
      <c r="M81" s="7"/>
    </row>
    <row r="82" spans="12:13" ht="12.75">
      <c r="L82" s="15"/>
      <c r="M82" s="7"/>
    </row>
    <row r="83" spans="12:13" ht="12.75">
      <c r="L83" s="15"/>
      <c r="M83" s="7"/>
    </row>
    <row r="84" spans="12:13" ht="12.75">
      <c r="L84" s="15"/>
      <c r="M84" s="7"/>
    </row>
    <row r="85" spans="12:13" ht="12.75">
      <c r="L85" s="15"/>
      <c r="M85" s="7"/>
    </row>
    <row r="86" spans="12:13" ht="12.75">
      <c r="L86" s="15"/>
      <c r="M86" s="7"/>
    </row>
    <row r="87" spans="12:13" ht="12.75">
      <c r="L87" s="15"/>
      <c r="M87" s="7"/>
    </row>
    <row r="88" spans="12:13" ht="12.75">
      <c r="L88" s="15"/>
      <c r="M88" s="7"/>
    </row>
    <row r="89" spans="12:13" ht="12.75">
      <c r="L89" s="15"/>
      <c r="M89" s="7"/>
    </row>
    <row r="90" spans="12:13" ht="12.75">
      <c r="L90" s="15"/>
      <c r="M90" s="7"/>
    </row>
    <row r="91" spans="12:13" ht="12.75">
      <c r="L91" s="15"/>
      <c r="M91" s="7"/>
    </row>
    <row r="92" spans="12:13" ht="12.75">
      <c r="L92" s="15"/>
      <c r="M92" s="7"/>
    </row>
    <row r="93" spans="12:13" ht="12.75">
      <c r="L93" s="15"/>
      <c r="M93" s="7"/>
    </row>
    <row r="94" spans="12:13" ht="12.75">
      <c r="L94" s="15"/>
      <c r="M94" s="7"/>
    </row>
    <row r="95" spans="12:13" ht="12.75">
      <c r="L95" s="15"/>
      <c r="M95" s="7"/>
    </row>
    <row r="96" spans="12:13" ht="12.75">
      <c r="L96" s="15"/>
      <c r="M96" s="7"/>
    </row>
    <row r="97" spans="12:13" ht="12.75">
      <c r="L97" s="15"/>
      <c r="M97" s="7"/>
    </row>
    <row r="98" spans="12:13" ht="12.75">
      <c r="L98" s="15"/>
      <c r="M98" s="7"/>
    </row>
    <row r="99" spans="12:13" ht="12.75">
      <c r="L99" s="15"/>
      <c r="M99" s="7"/>
    </row>
    <row r="100" spans="12:13" ht="12.75">
      <c r="L100" s="15"/>
      <c r="M100" s="7"/>
    </row>
    <row r="101" spans="12:13" ht="12.75">
      <c r="L101" s="15"/>
      <c r="M101" s="7"/>
    </row>
    <row r="102" spans="12:13" ht="12.75">
      <c r="L102" s="15"/>
      <c r="M102" s="7"/>
    </row>
    <row r="103" spans="12:13" ht="12.75">
      <c r="L103" s="15"/>
      <c r="M103" s="7"/>
    </row>
    <row r="104" spans="12:13" ht="12.75">
      <c r="L104" s="15"/>
      <c r="M104" s="7"/>
    </row>
    <row r="105" spans="12:13" ht="12.75">
      <c r="L105" s="15"/>
      <c r="M105" s="7"/>
    </row>
    <row r="106" spans="12:13" ht="12.75">
      <c r="L106" s="15"/>
      <c r="M106" s="7"/>
    </row>
    <row r="107" spans="12:13" ht="12.75">
      <c r="L107" s="15"/>
      <c r="M107" s="7"/>
    </row>
    <row r="108" spans="12:13" ht="12.75">
      <c r="L108" s="15"/>
      <c r="M108" s="7"/>
    </row>
    <row r="109" spans="12:13" ht="12.75">
      <c r="L109" s="15"/>
      <c r="M109" s="7"/>
    </row>
    <row r="110" spans="12:13" ht="12.75">
      <c r="L110" s="15"/>
      <c r="M110" s="7"/>
    </row>
    <row r="111" spans="12:13" ht="12.75">
      <c r="L111" s="15"/>
      <c r="M111" s="7"/>
    </row>
    <row r="112" spans="12:13" ht="12.75">
      <c r="L112" s="15"/>
      <c r="M112" s="7"/>
    </row>
    <row r="113" spans="12:13" ht="12.75">
      <c r="L113" s="15"/>
      <c r="M113" s="7"/>
    </row>
    <row r="114" spans="12:13" ht="12.75">
      <c r="L114" s="15"/>
      <c r="M114" s="7"/>
    </row>
    <row r="115" spans="12:13" ht="12.75">
      <c r="L115" s="15"/>
      <c r="M115" s="7"/>
    </row>
    <row r="116" spans="12:13" ht="12.75">
      <c r="L116" s="15"/>
      <c r="M116" s="7"/>
    </row>
    <row r="117" spans="12:13" ht="12.75">
      <c r="L117" s="15"/>
      <c r="M117" s="7"/>
    </row>
    <row r="118" spans="12:13" ht="12.75">
      <c r="L118" s="15"/>
      <c r="M118" s="7"/>
    </row>
    <row r="119" spans="12:13" ht="12.75">
      <c r="L119" s="15"/>
      <c r="M119" s="7"/>
    </row>
    <row r="120" spans="12:13" ht="12.75">
      <c r="L120" s="15"/>
      <c r="M120" s="7"/>
    </row>
    <row r="121" spans="12:13" ht="12.75">
      <c r="L121" s="15"/>
      <c r="M121" s="7"/>
    </row>
    <row r="122" spans="12:13" ht="12.75">
      <c r="L122" s="15"/>
      <c r="M122" s="7"/>
    </row>
    <row r="123" spans="12:13" ht="12.75">
      <c r="L123" s="15"/>
      <c r="M123" s="7"/>
    </row>
    <row r="124" spans="12:13" ht="12.75">
      <c r="L124" s="15"/>
      <c r="M124" s="7"/>
    </row>
    <row r="125" spans="12:13" ht="12.75">
      <c r="L125" s="15"/>
      <c r="M125" s="7"/>
    </row>
    <row r="126" spans="12:13" ht="12.75">
      <c r="L126" s="15"/>
      <c r="M126" s="7"/>
    </row>
    <row r="127" spans="12:13" ht="12.75">
      <c r="L127" s="15"/>
      <c r="M127" s="7"/>
    </row>
    <row r="128" spans="12:13" ht="12.75">
      <c r="L128" s="15"/>
      <c r="M128" s="7"/>
    </row>
    <row r="129" spans="12:13" ht="12.75">
      <c r="L129" s="15"/>
      <c r="M129" s="7"/>
    </row>
    <row r="130" spans="12:13" ht="12.75">
      <c r="L130" s="15"/>
      <c r="M130" s="7"/>
    </row>
    <row r="131" spans="12:13" ht="12.75">
      <c r="L131" s="15"/>
      <c r="M131" s="7"/>
    </row>
    <row r="132" spans="12:13" ht="12.75">
      <c r="L132" s="15"/>
      <c r="M132" s="7"/>
    </row>
    <row r="133" spans="12:13" ht="12.75">
      <c r="L133" s="15"/>
      <c r="M133" s="7"/>
    </row>
    <row r="134" spans="12:13" ht="12.75">
      <c r="L134" s="15"/>
      <c r="M134" s="7"/>
    </row>
    <row r="135" spans="12:13" ht="12.75">
      <c r="L135" s="15"/>
      <c r="M135" s="7"/>
    </row>
    <row r="136" spans="12:13" ht="12.75">
      <c r="L136" s="15"/>
      <c r="M136" s="7"/>
    </row>
    <row r="137" spans="12:13" ht="12.75">
      <c r="L137" s="15"/>
      <c r="M137" s="7"/>
    </row>
    <row r="138" spans="12:13" ht="12.75">
      <c r="L138" s="15"/>
      <c r="M138" s="7"/>
    </row>
    <row r="139" spans="12:13" ht="12.75">
      <c r="L139" s="15"/>
      <c r="M139" s="7"/>
    </row>
    <row r="140" spans="12:13" ht="12.75">
      <c r="L140" s="15"/>
      <c r="M140" s="7"/>
    </row>
    <row r="141" spans="12:13" ht="12.75">
      <c r="L141" s="15"/>
      <c r="M141" s="7"/>
    </row>
    <row r="142" spans="12:13" ht="12.75">
      <c r="L142" s="15"/>
      <c r="M142" s="7"/>
    </row>
    <row r="143" spans="12:13" ht="12.75">
      <c r="L143" s="15"/>
      <c r="M143" s="7"/>
    </row>
    <row r="144" spans="12:13" ht="12.75">
      <c r="L144" s="15"/>
      <c r="M144" s="7"/>
    </row>
    <row r="145" spans="12:13" ht="12.75">
      <c r="L145" s="15"/>
      <c r="M145" s="7"/>
    </row>
    <row r="146" spans="12:13" ht="12.75">
      <c r="L146" s="15"/>
      <c r="M146" s="7"/>
    </row>
    <row r="147" spans="12:13" ht="12.75">
      <c r="L147" s="15"/>
      <c r="M147" s="7"/>
    </row>
    <row r="148" spans="12:13" ht="12.75">
      <c r="L148" s="15"/>
      <c r="M148" s="7"/>
    </row>
    <row r="149" spans="12:13" ht="12.75">
      <c r="L149" s="15"/>
      <c r="M149" s="7"/>
    </row>
    <row r="150" spans="12:13" ht="12.75">
      <c r="L150" s="15"/>
      <c r="M150" s="7"/>
    </row>
    <row r="151" spans="12:13" ht="12.75">
      <c r="L151" s="15"/>
      <c r="M151" s="7"/>
    </row>
    <row r="152" spans="12:13" ht="12.75">
      <c r="L152" s="15"/>
      <c r="M152" s="7"/>
    </row>
    <row r="153" spans="12:13" ht="12.75">
      <c r="L153" s="15"/>
      <c r="M153" s="7"/>
    </row>
    <row r="154" spans="12:13" ht="12.75">
      <c r="L154" s="15"/>
      <c r="M154" s="7"/>
    </row>
    <row r="155" spans="12:13" ht="12.75">
      <c r="L155" s="15"/>
      <c r="M155" s="7"/>
    </row>
    <row r="156" spans="12:13" ht="12.75">
      <c r="L156" s="15"/>
      <c r="M156" s="7"/>
    </row>
    <row r="157" spans="12:13" ht="12.75">
      <c r="L157" s="15"/>
      <c r="M157" s="7"/>
    </row>
    <row r="158" spans="12:13" ht="12.75">
      <c r="L158" s="15"/>
      <c r="M158" s="7"/>
    </row>
    <row r="159" spans="12:13" ht="12.75">
      <c r="L159" s="15"/>
      <c r="M159" s="7"/>
    </row>
    <row r="160" spans="12:13" ht="12.75">
      <c r="L160" s="15"/>
      <c r="M160" s="7"/>
    </row>
    <row r="161" spans="12:13" ht="12.75">
      <c r="L161" s="15"/>
      <c r="M161" s="7"/>
    </row>
    <row r="162" spans="12:13" ht="12.75">
      <c r="L162" s="15"/>
      <c r="M162" s="7"/>
    </row>
    <row r="163" spans="12:13" ht="12.75">
      <c r="L163" s="15"/>
      <c r="M163" s="7"/>
    </row>
    <row r="164" spans="12:13" ht="12.75">
      <c r="L164" s="15"/>
      <c r="M164" s="7"/>
    </row>
    <row r="165" spans="12:13" ht="12.75">
      <c r="L165" s="15"/>
      <c r="M165" s="7"/>
    </row>
    <row r="166" spans="12:13" ht="12.75">
      <c r="L166" s="15"/>
      <c r="M166" s="7"/>
    </row>
    <row r="167" spans="12:13" ht="12.75">
      <c r="L167" s="15"/>
      <c r="M167" s="7"/>
    </row>
    <row r="168" spans="12:13" ht="12.75">
      <c r="L168" s="15"/>
      <c r="M168" s="7"/>
    </row>
    <row r="169" spans="12:13" ht="12.75">
      <c r="L169" s="15"/>
      <c r="M169" s="7"/>
    </row>
    <row r="170" spans="12:13" ht="12.75">
      <c r="L170" s="15"/>
      <c r="M170" s="7"/>
    </row>
    <row r="171" spans="12:13" ht="12.75">
      <c r="L171" s="15"/>
      <c r="M171" s="7"/>
    </row>
    <row r="172" spans="12:13" ht="12.75">
      <c r="L172" s="15"/>
      <c r="M172" s="7"/>
    </row>
    <row r="173" spans="12:13" ht="12.75">
      <c r="L173" s="15"/>
      <c r="M173" s="7"/>
    </row>
  </sheetData>
  <sheetProtection/>
  <mergeCells count="8">
    <mergeCell ref="H21:J21"/>
    <mergeCell ref="C1:J1"/>
    <mergeCell ref="C2:J2"/>
    <mergeCell ref="C4:C7"/>
    <mergeCell ref="D4:F5"/>
    <mergeCell ref="G4:I4"/>
    <mergeCell ref="J4:J7"/>
    <mergeCell ref="G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Israa Al Fraihat</cp:lastModifiedBy>
  <cp:lastPrinted>2020-01-23T11:45:30Z</cp:lastPrinted>
  <dcterms:created xsi:type="dcterms:W3CDTF">2003-07-07T10:02:20Z</dcterms:created>
  <dcterms:modified xsi:type="dcterms:W3CDTF">2022-03-06T09:28:37Z</dcterms:modified>
  <cp:category/>
  <cp:version/>
  <cp:contentType/>
  <cp:contentStatus/>
</cp:coreProperties>
</file>