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6690" windowHeight="8865" firstSheet="1" activeTab="1"/>
  </bookViews>
  <sheets>
    <sheet name="Sheet1" sheetId="1" r:id="rId1"/>
    <sheet name="nebo 09-10" sheetId="2" r:id="rId2"/>
  </sheets>
  <externalReferences>
    <externalReference r:id="rId5"/>
    <externalReference r:id="rId6"/>
  </externalReferences>
  <definedNames>
    <definedName name="_xlnm.Print_Area" localSheetId="1">'nebo 09-10'!$B$1:$N$32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<sst xmlns="http://schemas.openxmlformats.org/spreadsheetml/2006/main" count="95" uniqueCount="57">
  <si>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</si>
  <si>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</si>
  <si>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</si>
  <si>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</si>
  <si>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</si>
  <si>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</si>
  <si>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</si>
  <si>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</si>
  <si>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</si>
  <si>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</si>
  <si>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</si>
  <si>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</si>
  <si>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</si>
  <si>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</si>
  <si>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</si>
  <si>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</si>
  <si>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</si>
  <si>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</si>
  <si>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</si>
  <si>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</si>
  <si>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</si>
  <si>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</si>
  <si>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</si>
  <si>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</si>
  <si>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</si>
  <si>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</si>
  <si>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</si>
  <si>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</si>
  <si>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</si>
  <si>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</si>
  <si>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</si>
  <si>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</si>
  <si>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</si>
  <si>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</si>
  <si>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</si>
  <si>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</si>
  <si>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</si>
  <si>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</si>
  <si>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</si>
  <si>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</si>
  <si>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</si>
  <si>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</si>
  <si>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</si>
  <si>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</si>
  <si>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</si>
  <si>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</si>
  <si>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</si>
  <si>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</si>
  <si>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</si>
  <si>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</si>
  <si>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</si>
  <si>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>*أولية</t>
  </si>
  <si>
    <t>*preliminary</t>
  </si>
  <si>
    <t xml:space="preserve">جدول 6.5 عدد زوار جبل نيبو الشهري حسب الجنسية 2009- 2010*  </t>
  </si>
  <si>
    <t>Table 5.6 Monthly Number of Visitors to Mount Nebo by Nationality, 2009 -2010*</t>
  </si>
  <si>
    <t>2010*</t>
  </si>
  <si>
    <t>Relative Change10/09</t>
  </si>
</sst>
</file>

<file path=xl/styles.xml><?xml version="1.0" encoding="utf-8"?>
<styleSheet xmlns="http://schemas.openxmlformats.org/spreadsheetml/2006/main">
  <numFmts count="47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2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 horizontal="center"/>
    </xf>
    <xf numFmtId="3" fontId="12" fillId="38" borderId="16" xfId="0" applyNumberFormat="1" applyFont="1" applyFill="1" applyBorder="1" applyAlignment="1">
      <alignment horizontal="center"/>
    </xf>
    <xf numFmtId="3" fontId="12" fillId="38" borderId="17" xfId="0" applyNumberFormat="1" applyFont="1" applyFill="1" applyBorder="1" applyAlignment="1">
      <alignment horizontal="center"/>
    </xf>
    <xf numFmtId="0" fontId="15" fillId="38" borderId="18" xfId="0" applyFont="1" applyFill="1" applyBorder="1" applyAlignment="1">
      <alignment/>
    </xf>
    <xf numFmtId="0" fontId="15" fillId="38" borderId="19" xfId="0" applyFont="1" applyFill="1" applyBorder="1" applyAlignment="1">
      <alignment/>
    </xf>
    <xf numFmtId="0" fontId="11" fillId="39" borderId="13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3" fontId="12" fillId="38" borderId="21" xfId="0" applyNumberFormat="1" applyFont="1" applyFill="1" applyBorder="1" applyAlignment="1">
      <alignment horizontal="center"/>
    </xf>
    <xf numFmtId="3" fontId="12" fillId="38" borderId="22" xfId="0" applyNumberFormat="1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11" fillId="33" borderId="23" xfId="0" applyFont="1" applyFill="1" applyBorder="1" applyAlignment="1">
      <alignment/>
    </xf>
    <xf numFmtId="0" fontId="14" fillId="33" borderId="24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0" fontId="14" fillId="33" borderId="26" xfId="0" applyFont="1" applyFill="1" applyBorder="1" applyAlignment="1">
      <alignment horizontal="center"/>
    </xf>
    <xf numFmtId="0" fontId="5" fillId="38" borderId="27" xfId="0" applyFont="1" applyFill="1" applyBorder="1" applyAlignment="1">
      <alignment horizontal="center"/>
    </xf>
    <xf numFmtId="0" fontId="16" fillId="39" borderId="0" xfId="0" applyFont="1" applyFill="1" applyBorder="1" applyAlignment="1">
      <alignment horizontal="right" readingOrder="2"/>
    </xf>
    <xf numFmtId="0" fontId="16" fillId="38" borderId="0" xfId="0" applyFont="1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3" fontId="12" fillId="38" borderId="28" xfId="0" applyNumberFormat="1" applyFont="1" applyFill="1" applyBorder="1" applyAlignment="1">
      <alignment horizontal="center"/>
    </xf>
    <xf numFmtId="0" fontId="11" fillId="38" borderId="0" xfId="0" applyFont="1" applyFill="1" applyAlignment="1">
      <alignment/>
    </xf>
    <xf numFmtId="3" fontId="12" fillId="38" borderId="29" xfId="0" applyNumberFormat="1" applyFont="1" applyFill="1" applyBorder="1" applyAlignment="1">
      <alignment horizontal="center"/>
    </xf>
    <xf numFmtId="202" fontId="12" fillId="38" borderId="18" xfId="0" applyNumberFormat="1" applyFont="1" applyFill="1" applyBorder="1" applyAlignment="1">
      <alignment horizontal="center"/>
    </xf>
    <xf numFmtId="3" fontId="12" fillId="38" borderId="27" xfId="0" applyNumberFormat="1" applyFont="1" applyFill="1" applyBorder="1" applyAlignment="1">
      <alignment horizontal="center"/>
    </xf>
    <xf numFmtId="202" fontId="12" fillId="38" borderId="19" xfId="0" applyNumberFormat="1" applyFont="1" applyFill="1" applyBorder="1" applyAlignment="1">
      <alignment horizontal="center"/>
    </xf>
    <xf numFmtId="0" fontId="13" fillId="38" borderId="30" xfId="0" applyFont="1" applyFill="1" applyBorder="1" applyAlignment="1">
      <alignment horizontal="left"/>
    </xf>
    <xf numFmtId="3" fontId="5" fillId="33" borderId="31" xfId="0" applyNumberFormat="1" applyFont="1" applyFill="1" applyBorder="1" applyAlignment="1">
      <alignment horizontal="center" vertical="center"/>
    </xf>
    <xf numFmtId="0" fontId="14" fillId="39" borderId="32" xfId="0" applyFont="1" applyFill="1" applyBorder="1" applyAlignment="1">
      <alignment horizontal="left" vertical="center"/>
    </xf>
    <xf numFmtId="202" fontId="12" fillId="38" borderId="33" xfId="0" applyNumberFormat="1" applyFont="1" applyFill="1" applyBorder="1" applyAlignment="1">
      <alignment horizontal="center"/>
    </xf>
    <xf numFmtId="202" fontId="12" fillId="38" borderId="34" xfId="0" applyNumberFormat="1" applyFont="1" applyFill="1" applyBorder="1" applyAlignment="1">
      <alignment horizontal="center"/>
    </xf>
    <xf numFmtId="202" fontId="12" fillId="38" borderId="35" xfId="0" applyNumberFormat="1" applyFont="1" applyFill="1" applyBorder="1" applyAlignment="1">
      <alignment horizontal="center"/>
    </xf>
    <xf numFmtId="202" fontId="5" fillId="38" borderId="13" xfId="0" applyNumberFormat="1" applyFont="1" applyFill="1" applyBorder="1" applyAlignment="1">
      <alignment horizontal="center" vertical="center"/>
    </xf>
    <xf numFmtId="0" fontId="13" fillId="38" borderId="36" xfId="0" applyFont="1" applyFill="1" applyBorder="1" applyAlignment="1">
      <alignment/>
    </xf>
    <xf numFmtId="0" fontId="13" fillId="38" borderId="30" xfId="0" applyFont="1" applyFill="1" applyBorder="1" applyAlignment="1">
      <alignment/>
    </xf>
    <xf numFmtId="0" fontId="5" fillId="33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37" xfId="0" applyFont="1" applyFill="1" applyBorder="1" applyAlignment="1" quotePrefix="1">
      <alignment horizontal="center"/>
    </xf>
    <xf numFmtId="0" fontId="5" fillId="33" borderId="38" xfId="0" applyFont="1" applyFill="1" applyBorder="1" applyAlignment="1" quotePrefix="1">
      <alignment horizontal="center"/>
    </xf>
    <xf numFmtId="0" fontId="5" fillId="33" borderId="39" xfId="0" applyFont="1" applyFill="1" applyBorder="1" applyAlignment="1" quotePrefix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12" fillId="38" borderId="0" xfId="0" applyFont="1" applyFill="1" applyAlignment="1">
      <alignment horizontal="right"/>
    </xf>
    <xf numFmtId="0" fontId="12" fillId="38" borderId="0" xfId="0" applyFont="1" applyFill="1" applyAlignment="1">
      <alignment horizontal="left"/>
    </xf>
    <xf numFmtId="0" fontId="11" fillId="38" borderId="0" xfId="0" applyFont="1" applyFill="1" applyAlignment="1">
      <alignment horizontal="center" vertical="center" textRotation="90" readingOrder="1"/>
    </xf>
    <xf numFmtId="0" fontId="11" fillId="38" borderId="0" xfId="0" applyFont="1" applyFill="1" applyAlignment="1">
      <alignment horizontal="center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48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1" fillId="33" borderId="2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-fayyadacer\stat%20fayyad\aaa\&#1605;&#1608;&#1575;&#1602;&#1593;%202010\&#1606;&#1588;&#1585;&#1577;%20&#1575;&#1604;&#1585;&#1576;&#1593;%20&#1575;&#1604;&#1575;&#1608;&#1604;\Copy%20of%20%20%20%20%20%20&#1606;&#1588;&#1585;&#1577;%20&#1575;&#1604;&#1585;&#1576;&#1593;%20&#1575;&#1604;&#1575;&#1608;&#1604;%20&#1605;&#1608;&#1575;&#1602;&#1593;20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-fayyadacer\stat%20fayyad\aaa\&#1605;&#1608;&#1575;&#1602;&#1593;%202010\&#1605;&#1608;&#1575;&#1602;&#1593;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مواقع حسب الشهر"/>
      <sheetName val="المواقع 2009-2010"/>
      <sheetName val="البتراء"/>
      <sheetName val="جرش"/>
      <sheetName val="ام قيس"/>
      <sheetName val="نيبو"/>
      <sheetName val="عجلون"/>
      <sheetName val="مادبا الخارطة"/>
      <sheetName val="رم"/>
      <sheetName val="الكرك"/>
      <sheetName val="المغطس"/>
      <sheetName val="قصر عمرة"/>
      <sheetName val="بيلا"/>
      <sheetName val="الفلكلور"/>
      <sheetName val="الاثار الاردني"/>
      <sheetName val="العقبة"/>
      <sheetName val="متحف مادبا"/>
      <sheetName val="السلط"/>
      <sheetName val="ام الجمال"/>
      <sheetName val="الحرانة"/>
      <sheetName val="مركز زوار مادبا"/>
      <sheetName val="عفرا"/>
      <sheetName val="البحر الميت"/>
      <sheetName val="مكاور"/>
      <sheetName val="مشروع وادي رم"/>
      <sheetName val="الشوبك"/>
      <sheetName val="مار الياس"/>
      <sheetName val="الازرق"/>
      <sheetName val="ام الرصاص"/>
    </sheetNames>
    <sheetDataSet>
      <sheetData sheetId="0">
        <row r="12">
          <cell r="D12">
            <v>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لمواقع حسب الشهر"/>
      <sheetName val="المواقع 2009-2010"/>
      <sheetName val="البتراء"/>
      <sheetName val="جرش"/>
      <sheetName val="ام قيس"/>
      <sheetName val="نيبو"/>
      <sheetName val="عجلون"/>
      <sheetName val="مادبا الخارطة"/>
      <sheetName val="رم"/>
      <sheetName val="الكرك"/>
      <sheetName val="المغطس"/>
      <sheetName val="قصر عمرة"/>
      <sheetName val="بيلا"/>
      <sheetName val="الفلكلور"/>
      <sheetName val="الاثار الاردني"/>
      <sheetName val="العقبة"/>
      <sheetName val="متحف مادبا"/>
      <sheetName val="السلط"/>
      <sheetName val="ام الجمال"/>
      <sheetName val="الحرانة"/>
      <sheetName val="مركز زوار مادبا"/>
      <sheetName val="عفرا"/>
      <sheetName val="البحر الميت"/>
      <sheetName val="مكاور"/>
      <sheetName val="مشروع وادي رم"/>
      <sheetName val="الشوبك"/>
      <sheetName val="مار الياس"/>
      <sheetName val="الازرق"/>
      <sheetName val="ام الرصاص"/>
      <sheetName val="Sheet1"/>
    </sheetNames>
    <sheetDataSet>
      <sheetData sheetId="0">
        <row r="12">
          <cell r="R12">
            <v>19975</v>
          </cell>
          <cell r="S12">
            <v>126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61" t="s">
        <v>18</v>
      </c>
      <c r="C1" s="62"/>
      <c r="D1" s="63"/>
      <c r="E1" s="64" t="s">
        <v>1</v>
      </c>
      <c r="F1" s="65"/>
      <c r="G1" s="66"/>
      <c r="H1" s="61" t="s">
        <v>2</v>
      </c>
      <c r="I1" s="62"/>
      <c r="J1" s="63"/>
      <c r="K1" s="61" t="s">
        <v>3</v>
      </c>
      <c r="L1" s="62"/>
      <c r="M1" s="63"/>
      <c r="N1" s="61" t="s">
        <v>4</v>
      </c>
      <c r="O1" s="62"/>
      <c r="P1" s="63"/>
      <c r="Q1" s="61" t="s">
        <v>5</v>
      </c>
      <c r="R1" s="62"/>
      <c r="S1" s="63"/>
      <c r="T1" s="61" t="s">
        <v>6</v>
      </c>
      <c r="U1" s="62"/>
      <c r="V1" s="63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3"/>
  <sheetViews>
    <sheetView rightToLeft="1" tabSelected="1" zoomScalePageLayoutView="0" workbookViewId="0" topLeftCell="A1">
      <selection activeCell="N6" sqref="N6"/>
    </sheetView>
  </sheetViews>
  <sheetFormatPr defaultColWidth="9.140625" defaultRowHeight="12.75"/>
  <cols>
    <col min="1" max="1" width="4.57421875" style="34" customWidth="1"/>
    <col min="2" max="2" width="12.140625" style="33" customWidth="1"/>
    <col min="3" max="8" width="9.140625" style="33" customWidth="1"/>
    <col min="9" max="11" width="9.140625" style="34" customWidth="1"/>
    <col min="12" max="12" width="14.140625" style="33" customWidth="1"/>
    <col min="13" max="14" width="9.140625" style="33" customWidth="1"/>
    <col min="15" max="15" width="9.140625" style="40" customWidth="1"/>
    <col min="16" max="16" width="9.140625" style="34" customWidth="1"/>
    <col min="17" max="17" width="9.140625" style="35" customWidth="1"/>
    <col min="18" max="16384" width="9.140625" style="34" customWidth="1"/>
  </cols>
  <sheetData>
    <row r="1" spans="1:15" s="31" customFormat="1" ht="15.75">
      <c r="A1" s="72"/>
      <c r="B1" s="73" t="s">
        <v>53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47"/>
      <c r="N1" s="47"/>
      <c r="O1" s="47"/>
    </row>
    <row r="2" spans="1:15" s="31" customFormat="1" ht="15.75">
      <c r="A2" s="72"/>
      <c r="B2" s="73" t="s">
        <v>54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47"/>
      <c r="N2" s="47"/>
      <c r="O2" s="47"/>
    </row>
    <row r="3" spans="1:15" s="31" customFormat="1" ht="13.5" thickBot="1">
      <c r="A3" s="7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6" s="32" customFormat="1" ht="15.75">
      <c r="A4" s="72"/>
      <c r="B4" s="74" t="s">
        <v>22</v>
      </c>
      <c r="C4" s="77">
        <v>2009</v>
      </c>
      <c r="D4" s="78"/>
      <c r="E4" s="79"/>
      <c r="F4" s="77" t="s">
        <v>55</v>
      </c>
      <c r="G4" s="78"/>
      <c r="H4" s="79"/>
      <c r="I4" s="83" t="s">
        <v>50</v>
      </c>
      <c r="J4" s="84"/>
      <c r="K4" s="85"/>
      <c r="L4" s="74" t="s">
        <v>27</v>
      </c>
      <c r="S4" s="36"/>
      <c r="Z4" s="34"/>
    </row>
    <row r="5" spans="1:12" s="33" customFormat="1" ht="12.75">
      <c r="A5" s="72"/>
      <c r="B5" s="75"/>
      <c r="C5" s="80"/>
      <c r="D5" s="81"/>
      <c r="E5" s="82"/>
      <c r="F5" s="80"/>
      <c r="G5" s="81"/>
      <c r="H5" s="82"/>
      <c r="I5" s="67" t="s">
        <v>56</v>
      </c>
      <c r="J5" s="68"/>
      <c r="K5" s="69"/>
      <c r="L5" s="75"/>
    </row>
    <row r="6" spans="1:12" s="33" customFormat="1" ht="14.25">
      <c r="A6" s="72"/>
      <c r="B6" s="75"/>
      <c r="C6" s="37" t="s">
        <v>45</v>
      </c>
      <c r="D6" s="38" t="s">
        <v>46</v>
      </c>
      <c r="E6" s="39" t="s">
        <v>47</v>
      </c>
      <c r="F6" s="37" t="s">
        <v>45</v>
      </c>
      <c r="G6" s="38" t="s">
        <v>46</v>
      </c>
      <c r="H6" s="39" t="s">
        <v>47</v>
      </c>
      <c r="I6" s="37" t="s">
        <v>45</v>
      </c>
      <c r="J6" s="38" t="s">
        <v>46</v>
      </c>
      <c r="K6" s="39" t="s">
        <v>47</v>
      </c>
      <c r="L6" s="75"/>
    </row>
    <row r="7" spans="1:17" ht="24.75" customHeight="1" thickBot="1">
      <c r="A7" s="72"/>
      <c r="B7" s="76"/>
      <c r="C7" s="26" t="s">
        <v>43</v>
      </c>
      <c r="D7" s="27" t="s">
        <v>44</v>
      </c>
      <c r="E7" s="28" t="s">
        <v>26</v>
      </c>
      <c r="F7" s="43" t="s">
        <v>43</v>
      </c>
      <c r="G7" s="44" t="s">
        <v>44</v>
      </c>
      <c r="H7" s="45" t="s">
        <v>26</v>
      </c>
      <c r="I7" s="43" t="s">
        <v>43</v>
      </c>
      <c r="J7" s="44" t="s">
        <v>44</v>
      </c>
      <c r="K7" s="45" t="s">
        <v>26</v>
      </c>
      <c r="L7" s="76"/>
      <c r="M7" s="34"/>
      <c r="N7" s="34"/>
      <c r="O7" s="34"/>
      <c r="Q7" s="34"/>
    </row>
    <row r="8" spans="1:17" ht="24" customHeight="1">
      <c r="A8" s="72"/>
      <c r="B8" s="23" t="s">
        <v>23</v>
      </c>
      <c r="C8" s="22">
        <v>12207</v>
      </c>
      <c r="D8" s="22">
        <v>61</v>
      </c>
      <c r="E8" s="21">
        <f>SUM(D8,C8)</f>
        <v>12268</v>
      </c>
      <c r="F8" s="46">
        <v>19583</v>
      </c>
      <c r="G8" s="46">
        <f>'[1]المواقع حسب الشهر'!D12</f>
        <v>67</v>
      </c>
      <c r="H8" s="48">
        <f>SUM(F8:G8)</f>
        <v>19650</v>
      </c>
      <c r="I8" s="55">
        <f aca="true" t="shared" si="0" ref="I8:I20">(F8-C8)/C8</f>
        <v>0.6042434668632751</v>
      </c>
      <c r="J8" s="55">
        <f aca="true" t="shared" si="1" ref="J8:K19">(G8-D8)/D8</f>
        <v>0.09836065573770492</v>
      </c>
      <c r="K8" s="49">
        <f t="shared" si="1"/>
        <v>0.6017280730355397</v>
      </c>
      <c r="L8" s="59" t="s">
        <v>11</v>
      </c>
      <c r="M8" s="34"/>
      <c r="N8" s="34"/>
      <c r="O8" s="34"/>
      <c r="Q8" s="34"/>
    </row>
    <row r="9" spans="1:17" ht="23.25" customHeight="1">
      <c r="A9" s="72"/>
      <c r="B9" s="24" t="s">
        <v>24</v>
      </c>
      <c r="C9" s="29">
        <v>14745</v>
      </c>
      <c r="D9" s="22">
        <v>60</v>
      </c>
      <c r="E9" s="22">
        <f aca="true" t="shared" si="2" ref="E9:E19">SUM(D9,C9)</f>
        <v>14805</v>
      </c>
      <c r="F9" s="30">
        <v>26794</v>
      </c>
      <c r="G9" s="30">
        <v>59</v>
      </c>
      <c r="H9" s="50">
        <f aca="true" t="shared" si="3" ref="H9:H19">SUM(F9:G9)</f>
        <v>26853</v>
      </c>
      <c r="I9" s="56">
        <f t="shared" si="0"/>
        <v>0.8171583587656833</v>
      </c>
      <c r="J9" s="56">
        <f t="shared" si="1"/>
        <v>-0.016666666666666666</v>
      </c>
      <c r="K9" s="51">
        <f t="shared" si="1"/>
        <v>0.8137791286727457</v>
      </c>
      <c r="L9" s="60" t="s">
        <v>12</v>
      </c>
      <c r="M9" s="34"/>
      <c r="N9" s="34"/>
      <c r="O9" s="34"/>
      <c r="Q9" s="34"/>
    </row>
    <row r="10" spans="1:17" ht="26.25" customHeight="1">
      <c r="A10" s="72"/>
      <c r="B10" s="24" t="s">
        <v>25</v>
      </c>
      <c r="C10" s="29">
        <v>25911</v>
      </c>
      <c r="D10" s="22">
        <v>98</v>
      </c>
      <c r="E10" s="22">
        <f t="shared" si="2"/>
        <v>26009</v>
      </c>
      <c r="F10" s="30">
        <v>53037</v>
      </c>
      <c r="G10" s="30">
        <v>258</v>
      </c>
      <c r="H10" s="50">
        <f t="shared" si="3"/>
        <v>53295</v>
      </c>
      <c r="I10" s="56">
        <f t="shared" si="0"/>
        <v>1.046891281695033</v>
      </c>
      <c r="J10" s="56">
        <f t="shared" si="1"/>
        <v>1.6326530612244898</v>
      </c>
      <c r="K10" s="51">
        <f t="shared" si="1"/>
        <v>1.0490983890191856</v>
      </c>
      <c r="L10" s="60" t="s">
        <v>13</v>
      </c>
      <c r="M10" s="34"/>
      <c r="N10" s="34"/>
      <c r="O10" s="34"/>
      <c r="Q10" s="34"/>
    </row>
    <row r="11" spans="1:17" ht="18.75" customHeight="1">
      <c r="A11" s="72"/>
      <c r="B11" s="24" t="s">
        <v>28</v>
      </c>
      <c r="C11" s="29">
        <v>36908</v>
      </c>
      <c r="D11" s="22">
        <v>120</v>
      </c>
      <c r="E11" s="22">
        <f t="shared" si="2"/>
        <v>37028</v>
      </c>
      <c r="F11" s="30">
        <v>57162</v>
      </c>
      <c r="G11" s="30">
        <v>179</v>
      </c>
      <c r="H11" s="50">
        <f t="shared" si="3"/>
        <v>57341</v>
      </c>
      <c r="I11" s="56">
        <f t="shared" si="0"/>
        <v>0.5487699143817059</v>
      </c>
      <c r="J11" s="56">
        <f t="shared" si="1"/>
        <v>0.49166666666666664</v>
      </c>
      <c r="K11" s="51">
        <f t="shared" si="1"/>
        <v>0.5485848547045479</v>
      </c>
      <c r="L11" s="60" t="s">
        <v>14</v>
      </c>
      <c r="M11" s="34"/>
      <c r="N11" s="34"/>
      <c r="O11" s="34"/>
      <c r="Q11" s="34"/>
    </row>
    <row r="12" spans="1:17" ht="18.75" customHeight="1">
      <c r="A12" s="72"/>
      <c r="B12" s="24" t="s">
        <v>30</v>
      </c>
      <c r="C12" s="29">
        <v>32192</v>
      </c>
      <c r="D12" s="22">
        <v>175</v>
      </c>
      <c r="E12" s="22">
        <f t="shared" si="2"/>
        <v>32367</v>
      </c>
      <c r="F12" s="30">
        <v>43607</v>
      </c>
      <c r="G12" s="30">
        <v>108</v>
      </c>
      <c r="H12" s="50">
        <f t="shared" si="3"/>
        <v>43715</v>
      </c>
      <c r="I12" s="56">
        <f t="shared" si="0"/>
        <v>0.3545912027833002</v>
      </c>
      <c r="J12" s="56">
        <f t="shared" si="1"/>
        <v>-0.38285714285714284</v>
      </c>
      <c r="K12" s="51">
        <f t="shared" si="1"/>
        <v>0.3506040102573609</v>
      </c>
      <c r="L12" s="60" t="s">
        <v>15</v>
      </c>
      <c r="M12" s="34"/>
      <c r="N12" s="34"/>
      <c r="O12" s="34"/>
      <c r="Q12" s="34"/>
    </row>
    <row r="13" spans="1:17" ht="23.25" customHeight="1">
      <c r="A13" s="72"/>
      <c r="B13" s="24" t="s">
        <v>31</v>
      </c>
      <c r="C13" s="29">
        <v>20009</v>
      </c>
      <c r="D13" s="22">
        <v>18</v>
      </c>
      <c r="E13" s="22">
        <f t="shared" si="2"/>
        <v>20027</v>
      </c>
      <c r="F13" s="30">
        <f>'[2]المواقع حسب الشهر'!R12</f>
        <v>19975</v>
      </c>
      <c r="G13" s="30">
        <f>'[2]المواقع حسب الشهر'!S12</f>
        <v>126</v>
      </c>
      <c r="H13" s="50">
        <f t="shared" si="3"/>
        <v>20101</v>
      </c>
      <c r="I13" s="56">
        <f t="shared" si="0"/>
        <v>-0.0016992353440951572</v>
      </c>
      <c r="J13" s="56">
        <f t="shared" si="1"/>
        <v>6</v>
      </c>
      <c r="K13" s="51">
        <f t="shared" si="1"/>
        <v>0.0036950117341588854</v>
      </c>
      <c r="L13" s="60" t="s">
        <v>16</v>
      </c>
      <c r="M13" s="34"/>
      <c r="N13" s="34"/>
      <c r="O13" s="34"/>
      <c r="Q13" s="34"/>
    </row>
    <row r="14" spans="1:17" ht="19.5" customHeight="1">
      <c r="A14" s="72"/>
      <c r="B14" s="24" t="s">
        <v>32</v>
      </c>
      <c r="C14" s="29">
        <v>9790</v>
      </c>
      <c r="D14" s="22">
        <v>64</v>
      </c>
      <c r="E14" s="22">
        <v>9854</v>
      </c>
      <c r="F14" s="30">
        <v>13872</v>
      </c>
      <c r="G14" s="30">
        <v>158</v>
      </c>
      <c r="H14" s="50">
        <v>14030</v>
      </c>
      <c r="I14" s="56">
        <f t="shared" si="0"/>
        <v>0.41695607763023496</v>
      </c>
      <c r="J14" s="56">
        <f t="shared" si="1"/>
        <v>1.46875</v>
      </c>
      <c r="K14" s="51">
        <f aca="true" t="shared" si="4" ref="K14:K20">(H14-E14)/E14</f>
        <v>0.42378729449969554</v>
      </c>
      <c r="L14" s="60" t="s">
        <v>17</v>
      </c>
      <c r="M14" s="34"/>
      <c r="N14" s="34"/>
      <c r="O14" s="34"/>
      <c r="Q14" s="34"/>
    </row>
    <row r="15" spans="1:17" ht="18" customHeight="1">
      <c r="A15" s="72"/>
      <c r="B15" s="24" t="s">
        <v>33</v>
      </c>
      <c r="C15" s="29">
        <v>17591</v>
      </c>
      <c r="D15" s="22">
        <v>106</v>
      </c>
      <c r="E15" s="22">
        <v>17697</v>
      </c>
      <c r="F15" s="30">
        <v>16273</v>
      </c>
      <c r="G15" s="30">
        <v>16</v>
      </c>
      <c r="H15" s="50">
        <v>16289</v>
      </c>
      <c r="I15" s="56">
        <f t="shared" si="0"/>
        <v>-0.0749246773918481</v>
      </c>
      <c r="J15" s="56">
        <f t="shared" si="1"/>
        <v>-0.8490566037735849</v>
      </c>
      <c r="K15" s="51">
        <f t="shared" si="4"/>
        <v>-0.07956150760015822</v>
      </c>
      <c r="L15" s="60" t="s">
        <v>38</v>
      </c>
      <c r="M15" s="34"/>
      <c r="N15" s="34"/>
      <c r="O15" s="34"/>
      <c r="Q15" s="34"/>
    </row>
    <row r="16" spans="1:17" ht="20.25" customHeight="1">
      <c r="A16" s="72"/>
      <c r="B16" s="24" t="s">
        <v>34</v>
      </c>
      <c r="C16" s="29">
        <v>28221</v>
      </c>
      <c r="D16" s="22">
        <v>196</v>
      </c>
      <c r="E16" s="22">
        <v>28417</v>
      </c>
      <c r="F16" s="30">
        <v>29976</v>
      </c>
      <c r="G16" s="30">
        <v>245</v>
      </c>
      <c r="H16" s="50">
        <v>30221</v>
      </c>
      <c r="I16" s="56">
        <f t="shared" si="0"/>
        <v>0.062187732539598174</v>
      </c>
      <c r="J16" s="56">
        <f t="shared" si="1"/>
        <v>0.25</v>
      </c>
      <c r="K16" s="51">
        <f t="shared" si="4"/>
        <v>0.06348312629763873</v>
      </c>
      <c r="L16" s="60" t="s">
        <v>39</v>
      </c>
      <c r="M16" s="34"/>
      <c r="N16" s="34"/>
      <c r="O16" s="34"/>
      <c r="Q16" s="34"/>
    </row>
    <row r="17" spans="1:17" ht="15.75">
      <c r="A17" s="72"/>
      <c r="B17" s="24" t="s">
        <v>35</v>
      </c>
      <c r="C17" s="29">
        <v>50171</v>
      </c>
      <c r="D17" s="22">
        <v>246</v>
      </c>
      <c r="E17" s="22">
        <f t="shared" si="2"/>
        <v>50417</v>
      </c>
      <c r="F17" s="30">
        <v>56633</v>
      </c>
      <c r="G17" s="30">
        <v>132</v>
      </c>
      <c r="H17" s="50">
        <f t="shared" si="3"/>
        <v>56765</v>
      </c>
      <c r="I17" s="56">
        <f t="shared" si="0"/>
        <v>0.12879950569053836</v>
      </c>
      <c r="J17" s="56">
        <f t="shared" si="1"/>
        <v>-0.4634146341463415</v>
      </c>
      <c r="K17" s="51">
        <f t="shared" si="4"/>
        <v>0.12590991133942916</v>
      </c>
      <c r="L17" s="52" t="s">
        <v>40</v>
      </c>
      <c r="M17" s="34"/>
      <c r="N17" s="34"/>
      <c r="O17" s="34"/>
      <c r="Q17" s="34"/>
    </row>
    <row r="18" spans="1:17" ht="15.75">
      <c r="A18" s="72"/>
      <c r="B18" s="24" t="s">
        <v>36</v>
      </c>
      <c r="C18" s="29">
        <v>33309</v>
      </c>
      <c r="D18" s="22">
        <v>159</v>
      </c>
      <c r="E18" s="22">
        <f t="shared" si="2"/>
        <v>33468</v>
      </c>
      <c r="F18" s="30">
        <v>39068</v>
      </c>
      <c r="G18" s="30">
        <v>169</v>
      </c>
      <c r="H18" s="50">
        <f t="shared" si="3"/>
        <v>39237</v>
      </c>
      <c r="I18" s="56">
        <f t="shared" si="0"/>
        <v>0.17289621423639256</v>
      </c>
      <c r="J18" s="56">
        <f t="shared" si="1"/>
        <v>0.06289308176100629</v>
      </c>
      <c r="K18" s="51">
        <f t="shared" si="4"/>
        <v>0.17237361061312298</v>
      </c>
      <c r="L18" s="52" t="s">
        <v>41</v>
      </c>
      <c r="M18" s="34"/>
      <c r="N18" s="34"/>
      <c r="O18" s="34"/>
      <c r="Q18" s="34"/>
    </row>
    <row r="19" spans="1:17" ht="16.5" thickBot="1">
      <c r="A19" s="72"/>
      <c r="B19" s="24" t="s">
        <v>37</v>
      </c>
      <c r="C19" s="29">
        <v>21569</v>
      </c>
      <c r="D19" s="22">
        <v>62</v>
      </c>
      <c r="E19" s="22">
        <f t="shared" si="2"/>
        <v>21631</v>
      </c>
      <c r="F19" s="30">
        <v>17447</v>
      </c>
      <c r="G19" s="30">
        <v>49</v>
      </c>
      <c r="H19" s="50">
        <f t="shared" si="3"/>
        <v>17496</v>
      </c>
      <c r="I19" s="57">
        <f t="shared" si="0"/>
        <v>-0.19110760814131392</v>
      </c>
      <c r="J19" s="56">
        <f t="shared" si="1"/>
        <v>-0.20967741935483872</v>
      </c>
      <c r="K19" s="51">
        <f t="shared" si="4"/>
        <v>-0.1911608339882576</v>
      </c>
      <c r="L19" s="52" t="s">
        <v>42</v>
      </c>
      <c r="M19" s="34"/>
      <c r="N19" s="34"/>
      <c r="O19" s="34"/>
      <c r="Q19" s="34"/>
    </row>
    <row r="20" spans="1:17" ht="36.75" customHeight="1" thickBot="1">
      <c r="A20" s="72"/>
      <c r="B20" s="25" t="s">
        <v>29</v>
      </c>
      <c r="C20" s="53">
        <f aca="true" t="shared" si="5" ref="C20:H20">SUM(C8:C19)</f>
        <v>302623</v>
      </c>
      <c r="D20" s="53">
        <f t="shared" si="5"/>
        <v>1365</v>
      </c>
      <c r="E20" s="53">
        <f t="shared" si="5"/>
        <v>303988</v>
      </c>
      <c r="F20" s="53">
        <f t="shared" si="5"/>
        <v>393427</v>
      </c>
      <c r="G20" s="53">
        <f t="shared" si="5"/>
        <v>1566</v>
      </c>
      <c r="H20" s="53">
        <f t="shared" si="5"/>
        <v>394993</v>
      </c>
      <c r="I20" s="58">
        <f t="shared" si="0"/>
        <v>0.30005650594964695</v>
      </c>
      <c r="J20" s="58">
        <f>(G20-D20)/D20</f>
        <v>0.14725274725274726</v>
      </c>
      <c r="K20" s="58">
        <f t="shared" si="4"/>
        <v>0.2993703698830217</v>
      </c>
      <c r="L20" s="54" t="s">
        <v>26</v>
      </c>
      <c r="M20" s="34"/>
      <c r="N20" s="34"/>
      <c r="O20" s="34"/>
      <c r="Q20" s="34"/>
    </row>
    <row r="21" spans="1:4" ht="12.75">
      <c r="A21" s="72"/>
      <c r="B21" s="70" t="s">
        <v>48</v>
      </c>
      <c r="C21" s="70"/>
      <c r="D21" s="70"/>
    </row>
    <row r="22" spans="1:12" ht="12.75">
      <c r="A22" s="72"/>
      <c r="B22" s="41" t="s">
        <v>51</v>
      </c>
      <c r="J22" s="71" t="s">
        <v>49</v>
      </c>
      <c r="K22" s="71"/>
      <c r="L22" s="71"/>
    </row>
    <row r="23" spans="1:12" ht="12.75">
      <c r="A23" s="72"/>
      <c r="J23" s="33"/>
      <c r="K23" s="33"/>
      <c r="L23" s="42" t="s">
        <v>52</v>
      </c>
    </row>
    <row r="24" spans="1:15" ht="12.75">
      <c r="A24" s="72"/>
      <c r="J24" s="33"/>
      <c r="K24" s="33"/>
      <c r="L24" s="32"/>
      <c r="O24" s="32"/>
    </row>
    <row r="25" spans="1:15" ht="12.75">
      <c r="A25" s="72"/>
      <c r="O25" s="32"/>
    </row>
    <row r="26" spans="1:15" ht="12.75">
      <c r="A26" s="72"/>
      <c r="O26" s="32"/>
    </row>
    <row r="27" spans="1:15" ht="12.75">
      <c r="A27" s="72"/>
      <c r="O27" s="32"/>
    </row>
    <row r="28" spans="1:15" ht="12.75">
      <c r="A28" s="72"/>
      <c r="O28" s="32"/>
    </row>
    <row r="29" spans="1:15" ht="12.75">
      <c r="A29" s="72"/>
      <c r="O29" s="32"/>
    </row>
    <row r="30" spans="1:15" ht="12.75">
      <c r="A30" s="72"/>
      <c r="O30" s="32"/>
    </row>
    <row r="31" spans="1:15" ht="12.75">
      <c r="A31" s="72"/>
      <c r="O31" s="32"/>
    </row>
    <row r="32" ht="12.75">
      <c r="A32" s="72"/>
    </row>
    <row r="33" ht="12.75">
      <c r="A33" s="72"/>
    </row>
  </sheetData>
  <sheetProtection/>
  <mergeCells count="11">
    <mergeCell ref="L4:L7"/>
    <mergeCell ref="I5:K5"/>
    <mergeCell ref="B21:D21"/>
    <mergeCell ref="J22:L22"/>
    <mergeCell ref="A1:A33"/>
    <mergeCell ref="B1:L1"/>
    <mergeCell ref="B2:L2"/>
    <mergeCell ref="B4:B7"/>
    <mergeCell ref="C4:E5"/>
    <mergeCell ref="F4:H5"/>
    <mergeCell ref="I4:K4"/>
  </mergeCells>
  <printOptions/>
  <pageMargins left="0.2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badeea.s</cp:lastModifiedBy>
  <cp:lastPrinted>2011-03-20T07:53:50Z</cp:lastPrinted>
  <dcterms:created xsi:type="dcterms:W3CDTF">2003-07-07T10:02:20Z</dcterms:created>
  <dcterms:modified xsi:type="dcterms:W3CDTF">2011-03-20T07:54:09Z</dcterms:modified>
  <cp:category/>
  <cp:version/>
  <cp:contentType/>
  <cp:contentStatus/>
</cp:coreProperties>
</file>