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15" windowHeight="9585" firstSheet="1" activeTab="1"/>
  </bookViews>
  <sheets>
    <sheet name="Sheet1" sheetId="1" r:id="rId1"/>
    <sheet name="nebo" sheetId="2" r:id="rId2"/>
  </sheets>
  <definedNames>
    <definedName name="_xlnm.Print_Area" localSheetId="1">'nebo'!$A$4:$L$22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<sst xmlns="http://schemas.openxmlformats.org/spreadsheetml/2006/main" count="89" uniqueCount="54">
  <si>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</si>
  <si>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</si>
  <si>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</si>
  <si>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</si>
  <si>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</si>
  <si>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</si>
  <si>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</si>
  <si>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</si>
  <si>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</si>
  <si>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</si>
  <si>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</si>
  <si>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</si>
  <si>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</si>
  <si>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</si>
  <si>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</si>
  <si>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</si>
  <si>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</si>
  <si>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</si>
  <si>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</si>
  <si>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</si>
  <si>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</si>
  <si>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</si>
  <si>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</si>
  <si>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Total</t>
  </si>
  <si>
    <t>Month</t>
  </si>
  <si>
    <t xml:space="preserve">المجموع </t>
  </si>
  <si>
    <t>تموز</t>
  </si>
  <si>
    <t>اب</t>
  </si>
  <si>
    <t>ايلول</t>
  </si>
  <si>
    <t>تشرين اول</t>
  </si>
  <si>
    <t>تشرين ثاني</t>
  </si>
  <si>
    <t>August</t>
  </si>
  <si>
    <t>September</t>
  </si>
  <si>
    <t>October</t>
  </si>
  <si>
    <t>November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</si>
  <si>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</si>
  <si>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</si>
  <si>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</si>
  <si>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</si>
  <si>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</si>
  <si>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</si>
  <si>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</si>
  <si>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</si>
  <si>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كانون ثاني</t>
  </si>
  <si>
    <t>شباط</t>
  </si>
  <si>
    <t>اذار</t>
  </si>
  <si>
    <t>نيسان</t>
  </si>
  <si>
    <t xml:space="preserve">ايار </t>
  </si>
  <si>
    <t>حزيران</t>
  </si>
  <si>
    <t>كانون اول</t>
  </si>
  <si>
    <t>December</t>
  </si>
  <si>
    <t xml:space="preserve">جدول 6.5 عدد زوار جبل نيبو الشهري حسب الجنسية 2022- 2021  </t>
  </si>
  <si>
    <t>Table 5.6 Monthly Number of Visitors to Mount Nebo by Nationality, 2021 -2022*</t>
  </si>
  <si>
    <t>Relative Change21/22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</si>
</sst>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6" fillId="38" borderId="0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3" fontId="5" fillId="33" borderId="18" xfId="0" applyNumberFormat="1" applyFont="1" applyFill="1" applyBorder="1" applyAlignment="1">
      <alignment horizontal="center" vertical="center"/>
    </xf>
    <xf numFmtId="3" fontId="12" fillId="38" borderId="19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12" fillId="38" borderId="25" xfId="0" applyNumberFormat="1" applyFont="1" applyFill="1" applyBorder="1" applyAlignment="1">
      <alignment horizontal="center"/>
    </xf>
    <xf numFmtId="208" fontId="12" fillId="38" borderId="26" xfId="0" applyNumberFormat="1" applyFont="1" applyFill="1" applyBorder="1" applyAlignment="1">
      <alignment horizontal="center"/>
    </xf>
    <xf numFmtId="208" fontId="12" fillId="38" borderId="24" xfId="0" applyNumberFormat="1" applyFont="1" applyFill="1" applyBorder="1" applyAlignment="1">
      <alignment horizontal="center"/>
    </xf>
    <xf numFmtId="3" fontId="12" fillId="38" borderId="27" xfId="0" applyNumberFormat="1" applyFont="1" applyFill="1" applyBorder="1" applyAlignment="1">
      <alignment horizontal="center"/>
    </xf>
    <xf numFmtId="208" fontId="5" fillId="38" borderId="13" xfId="0" applyNumberFormat="1" applyFont="1" applyFill="1" applyBorder="1" applyAlignment="1">
      <alignment horizontal="center" vertical="center"/>
    </xf>
    <xf numFmtId="3" fontId="12" fillId="38" borderId="22" xfId="0" applyNumberFormat="1" applyFont="1" applyFill="1" applyBorder="1" applyAlignment="1">
      <alignment horizontal="center"/>
    </xf>
    <xf numFmtId="0" fontId="13" fillId="38" borderId="22" xfId="0" applyFont="1" applyFill="1" applyBorder="1" applyAlignment="1">
      <alignment horizontal="center" vertical="center"/>
    </xf>
    <xf numFmtId="0" fontId="13" fillId="38" borderId="19" xfId="0" applyFont="1" applyFill="1" applyBorder="1" applyAlignment="1">
      <alignment horizontal="center" vertical="center"/>
    </xf>
    <xf numFmtId="0" fontId="13" fillId="38" borderId="19" xfId="0" applyFont="1" applyFill="1" applyBorder="1" applyAlignment="1">
      <alignment horizontal="center"/>
    </xf>
    <xf numFmtId="3" fontId="12" fillId="38" borderId="28" xfId="0" applyNumberFormat="1" applyFont="1" applyFill="1" applyBorder="1" applyAlignment="1">
      <alignment horizontal="center"/>
    </xf>
    <xf numFmtId="3" fontId="12" fillId="38" borderId="29" xfId="0" applyNumberFormat="1" applyFont="1" applyFill="1" applyBorder="1" applyAlignment="1">
      <alignment horizontal="center"/>
    </xf>
    <xf numFmtId="0" fontId="14" fillId="39" borderId="30" xfId="0" applyFont="1" applyFill="1" applyBorder="1" applyAlignment="1">
      <alignment horizontal="center" vertical="center"/>
    </xf>
    <xf numFmtId="9" fontId="5" fillId="38" borderId="0" xfId="0" applyNumberFormat="1" applyFont="1" applyFill="1" applyAlignment="1">
      <alignment/>
    </xf>
    <xf numFmtId="3" fontId="5" fillId="38" borderId="0" xfId="0" applyNumberFormat="1" applyFont="1" applyFill="1" applyAlignment="1">
      <alignment horizontal="left"/>
    </xf>
    <xf numFmtId="3" fontId="5" fillId="38" borderId="0" xfId="0" applyNumberFormat="1" applyFont="1" applyFill="1" applyAlignment="1">
      <alignment/>
    </xf>
    <xf numFmtId="3" fontId="50" fillId="38" borderId="29" xfId="0" applyNumberFormat="1" applyFont="1" applyFill="1" applyBorder="1" applyAlignment="1">
      <alignment horizontal="center"/>
    </xf>
    <xf numFmtId="0" fontId="15" fillId="38" borderId="22" xfId="0" applyFont="1" applyFill="1" applyBorder="1" applyAlignment="1">
      <alignment horizontal="center"/>
    </xf>
    <xf numFmtId="0" fontId="15" fillId="38" borderId="19" xfId="0" applyFont="1" applyFill="1" applyBorder="1" applyAlignment="1">
      <alignment horizontal="center"/>
    </xf>
    <xf numFmtId="0" fontId="11" fillId="39" borderId="13" xfId="0" applyFont="1" applyFill="1" applyBorder="1" applyAlignment="1">
      <alignment horizontal="center"/>
    </xf>
    <xf numFmtId="0" fontId="16" fillId="39" borderId="0" xfId="0" applyFont="1" applyFill="1" applyBorder="1" applyAlignment="1">
      <alignment horizontal="center" readingOrder="2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1" xfId="0" applyFont="1" applyFill="1" applyBorder="1" applyAlignment="1" quotePrefix="1">
      <alignment horizontal="center"/>
    </xf>
    <xf numFmtId="0" fontId="5" fillId="33" borderId="32" xfId="0" applyFont="1" applyFill="1" applyBorder="1" applyAlignment="1" quotePrefix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10" fillId="33" borderId="22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0" fillId="33" borderId="35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3" t="s">
        <v>18</v>
      </c>
      <c r="C1" s="64"/>
      <c r="D1" s="65"/>
      <c r="E1" s="66" t="s">
        <v>1</v>
      </c>
      <c r="F1" s="67"/>
      <c r="G1" s="68"/>
      <c r="H1" s="63" t="s">
        <v>2</v>
      </c>
      <c r="I1" s="64"/>
      <c r="J1" s="65"/>
      <c r="K1" s="63" t="s">
        <v>3</v>
      </c>
      <c r="L1" s="64"/>
      <c r="M1" s="65"/>
      <c r="N1" s="63" t="s">
        <v>4</v>
      </c>
      <c r="O1" s="64"/>
      <c r="P1" s="65"/>
      <c r="Q1" s="63" t="s">
        <v>5</v>
      </c>
      <c r="R1" s="64"/>
      <c r="S1" s="65"/>
      <c r="T1" s="63" t="s">
        <v>6</v>
      </c>
      <c r="U1" s="64"/>
      <c r="V1" s="65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T24"/>
  <sheetViews>
    <sheetView rightToLeft="1" tabSelected="1" zoomScalePageLayoutView="0" workbookViewId="0" topLeftCell="A1">
      <selection activeCell="H23" sqref="H23"/>
    </sheetView>
  </sheetViews>
  <sheetFormatPr defaultColWidth="9.140625" defaultRowHeight="32.25" customHeight="1"/>
  <cols>
    <col min="1" max="1" width="9.140625" style="25" customWidth="1"/>
    <col min="2" max="2" width="12.7109375" style="20" customWidth="1"/>
    <col min="3" max="3" width="10.7109375" style="24" customWidth="1"/>
    <col min="4" max="4" width="11.57421875" style="24" customWidth="1"/>
    <col min="5" max="5" width="11.28125" style="24" customWidth="1"/>
    <col min="6" max="6" width="10.00390625" style="24" customWidth="1"/>
    <col min="7" max="7" width="10.140625" style="24" customWidth="1"/>
    <col min="8" max="8" width="10.28125" style="24" customWidth="1"/>
    <col min="9" max="9" width="9.140625" style="25" customWidth="1"/>
    <col min="10" max="10" width="10.421875" style="25" customWidth="1"/>
    <col min="11" max="11" width="11.28125" style="25" customWidth="1"/>
    <col min="12" max="12" width="14.7109375" style="24" customWidth="1"/>
    <col min="13" max="14" width="9.140625" style="24" customWidth="1"/>
    <col min="15" max="16384" width="9.140625" style="25" customWidth="1"/>
  </cols>
  <sheetData>
    <row r="1" spans="2:14" s="22" customFormat="1" ht="24" customHeight="1">
      <c r="B1" s="76" t="s">
        <v>51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29"/>
      <c r="N1" s="29"/>
    </row>
    <row r="2" spans="2:14" s="22" customFormat="1" ht="21" customHeight="1">
      <c r="B2" s="76" t="s">
        <v>52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29"/>
      <c r="N2" s="29"/>
    </row>
    <row r="3" spans="2:14" s="22" customFormat="1" ht="9.75" customHeight="1" thickBo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2:20" s="23" customFormat="1" ht="32.25" customHeight="1">
      <c r="B4" s="69" t="s">
        <v>22</v>
      </c>
      <c r="C4" s="78">
        <v>2021</v>
      </c>
      <c r="D4" s="79"/>
      <c r="E4" s="80"/>
      <c r="F4" s="78">
        <v>2022</v>
      </c>
      <c r="G4" s="79"/>
      <c r="H4" s="80"/>
      <c r="I4" s="84" t="s">
        <v>42</v>
      </c>
      <c r="J4" s="85"/>
      <c r="K4" s="86"/>
      <c r="L4" s="69" t="s">
        <v>24</v>
      </c>
      <c r="T4" s="25"/>
    </row>
    <row r="5" spans="2:12" s="24" customFormat="1" ht="32.25" customHeight="1" thickBot="1">
      <c r="B5" s="70"/>
      <c r="C5" s="81"/>
      <c r="D5" s="82"/>
      <c r="E5" s="83"/>
      <c r="F5" s="81"/>
      <c r="G5" s="82"/>
      <c r="H5" s="83"/>
      <c r="I5" s="71" t="s">
        <v>53</v>
      </c>
      <c r="J5" s="72"/>
      <c r="K5" s="73"/>
      <c r="L5" s="70"/>
    </row>
    <row r="6" spans="2:12" s="24" customFormat="1" ht="25.5" customHeight="1">
      <c r="B6" s="70"/>
      <c r="C6" s="35" t="s">
        <v>37</v>
      </c>
      <c r="D6" s="36" t="s">
        <v>38</v>
      </c>
      <c r="E6" s="37" t="s">
        <v>39</v>
      </c>
      <c r="F6" s="38" t="s">
        <v>37</v>
      </c>
      <c r="G6" s="36" t="s">
        <v>38</v>
      </c>
      <c r="H6" s="34" t="s">
        <v>39</v>
      </c>
      <c r="I6" s="38" t="s">
        <v>37</v>
      </c>
      <c r="J6" s="39" t="s">
        <v>38</v>
      </c>
      <c r="K6" s="40" t="s">
        <v>39</v>
      </c>
      <c r="L6" s="70"/>
    </row>
    <row r="7" spans="2:14" ht="22.5" customHeight="1" thickBot="1">
      <c r="B7" s="77"/>
      <c r="C7" s="21" t="s">
        <v>35</v>
      </c>
      <c r="D7" s="32" t="s">
        <v>36</v>
      </c>
      <c r="E7" s="42" t="s">
        <v>23</v>
      </c>
      <c r="F7" s="33"/>
      <c r="G7" s="41"/>
      <c r="H7" s="42"/>
      <c r="I7" s="33" t="s">
        <v>35</v>
      </c>
      <c r="J7" s="27" t="s">
        <v>36</v>
      </c>
      <c r="K7" s="28" t="s">
        <v>23</v>
      </c>
      <c r="L7" s="70"/>
      <c r="M7" s="25"/>
      <c r="N7" s="25"/>
    </row>
    <row r="8" spans="2:17" ht="27" customHeight="1">
      <c r="B8" s="59" t="s">
        <v>43</v>
      </c>
      <c r="C8" s="52">
        <v>559</v>
      </c>
      <c r="D8" s="46">
        <v>1552</v>
      </c>
      <c r="E8" s="48">
        <v>2111</v>
      </c>
      <c r="F8" s="52">
        <v>6331</v>
      </c>
      <c r="G8" s="46">
        <v>2133</v>
      </c>
      <c r="H8" s="48">
        <v>8464</v>
      </c>
      <c r="I8" s="44">
        <f>(F8-C8)/C8</f>
        <v>10.325581395348838</v>
      </c>
      <c r="J8" s="44">
        <f aca="true" t="shared" si="0" ref="J8:K10">(G8-D8)/D8</f>
        <v>0.3743556701030928</v>
      </c>
      <c r="K8" s="44">
        <f t="shared" si="0"/>
        <v>3.009474182851729</v>
      </c>
      <c r="L8" s="49" t="s">
        <v>11</v>
      </c>
      <c r="M8" s="55"/>
      <c r="N8" s="55"/>
      <c r="O8" s="55"/>
      <c r="Q8" s="57"/>
    </row>
    <row r="9" spans="2:14" ht="27" customHeight="1">
      <c r="B9" s="60" t="s">
        <v>44</v>
      </c>
      <c r="C9" s="53">
        <v>708</v>
      </c>
      <c r="D9" s="43">
        <v>2773</v>
      </c>
      <c r="E9" s="31">
        <v>3481</v>
      </c>
      <c r="F9" s="53">
        <v>9203</v>
      </c>
      <c r="G9" s="43">
        <v>2756</v>
      </c>
      <c r="H9" s="31">
        <v>11959</v>
      </c>
      <c r="I9" s="45">
        <f aca="true" t="shared" si="1" ref="I9:I19">(F9-C9)/C9</f>
        <v>11.998587570621469</v>
      </c>
      <c r="J9" s="45">
        <f t="shared" si="0"/>
        <v>-0.006130544536602957</v>
      </c>
      <c r="K9" s="45">
        <f t="shared" si="0"/>
        <v>2.4355070382074118</v>
      </c>
      <c r="L9" s="50" t="s">
        <v>12</v>
      </c>
      <c r="M9" s="57"/>
      <c r="N9" s="25"/>
    </row>
    <row r="10" spans="2:14" ht="27" customHeight="1">
      <c r="B10" s="60" t="s">
        <v>45</v>
      </c>
      <c r="C10" s="53">
        <v>428</v>
      </c>
      <c r="D10" s="43">
        <v>2518</v>
      </c>
      <c r="E10" s="31">
        <v>2946</v>
      </c>
      <c r="F10" s="53">
        <v>26945</v>
      </c>
      <c r="G10" s="43">
        <v>3840</v>
      </c>
      <c r="H10" s="31">
        <v>30785</v>
      </c>
      <c r="I10" s="45">
        <f t="shared" si="1"/>
        <v>61.955607476635514</v>
      </c>
      <c r="J10" s="45">
        <f t="shared" si="0"/>
        <v>0.5250198570293884</v>
      </c>
      <c r="K10" s="45">
        <f t="shared" si="0"/>
        <v>9.449762389680924</v>
      </c>
      <c r="L10" s="50" t="s">
        <v>13</v>
      </c>
      <c r="M10" s="25"/>
      <c r="N10" s="57"/>
    </row>
    <row r="11" spans="2:14" ht="27" customHeight="1">
      <c r="B11" s="60" t="s">
        <v>46</v>
      </c>
      <c r="C11" s="53">
        <v>498</v>
      </c>
      <c r="D11" s="43">
        <v>2333</v>
      </c>
      <c r="E11" s="31">
        <v>2831</v>
      </c>
      <c r="F11" s="53">
        <v>38661</v>
      </c>
      <c r="G11" s="43">
        <v>2199</v>
      </c>
      <c r="H11" s="31">
        <v>40860</v>
      </c>
      <c r="I11" s="45">
        <f t="shared" si="1"/>
        <v>76.63253012048193</v>
      </c>
      <c r="J11" s="45">
        <f aca="true" t="shared" si="2" ref="J11:J19">(G11-D11)/D11</f>
        <v>-0.0574367766823832</v>
      </c>
      <c r="K11" s="45">
        <f aca="true" t="shared" si="3" ref="K11:K19">(H11-E11)/E11</f>
        <v>13.433062522077005</v>
      </c>
      <c r="L11" s="50" t="s">
        <v>14</v>
      </c>
      <c r="M11" s="57"/>
      <c r="N11" s="25"/>
    </row>
    <row r="12" spans="2:14" ht="27" customHeight="1">
      <c r="B12" s="60" t="s">
        <v>47</v>
      </c>
      <c r="C12" s="53">
        <v>2441</v>
      </c>
      <c r="D12" s="43">
        <v>2945</v>
      </c>
      <c r="E12" s="31">
        <v>5386</v>
      </c>
      <c r="F12" s="53">
        <v>41063</v>
      </c>
      <c r="G12" s="43">
        <v>5175</v>
      </c>
      <c r="H12" s="31">
        <v>46238</v>
      </c>
      <c r="I12" s="45">
        <f t="shared" si="1"/>
        <v>15.822204014748054</v>
      </c>
      <c r="J12" s="45">
        <f t="shared" si="2"/>
        <v>0.7572156196943973</v>
      </c>
      <c r="K12" s="45">
        <f t="shared" si="3"/>
        <v>7.58484961010026</v>
      </c>
      <c r="L12" s="50" t="s">
        <v>15</v>
      </c>
      <c r="M12" s="57"/>
      <c r="N12" s="25"/>
    </row>
    <row r="13" spans="2:14" ht="27" customHeight="1">
      <c r="B13" s="60" t="s">
        <v>48</v>
      </c>
      <c r="C13" s="53">
        <v>2296</v>
      </c>
      <c r="D13" s="43">
        <v>3181</v>
      </c>
      <c r="E13" s="31">
        <v>5477</v>
      </c>
      <c r="F13" s="53">
        <v>25570</v>
      </c>
      <c r="G13" s="43">
        <v>3373</v>
      </c>
      <c r="H13" s="31">
        <v>28943</v>
      </c>
      <c r="I13" s="45">
        <f t="shared" si="1"/>
        <v>10.136759581881533</v>
      </c>
      <c r="J13" s="45">
        <f t="shared" si="2"/>
        <v>0.060358377868594784</v>
      </c>
      <c r="K13" s="45">
        <f t="shared" si="3"/>
        <v>4.2844622968778525</v>
      </c>
      <c r="L13" s="50" t="s">
        <v>16</v>
      </c>
      <c r="M13" s="57"/>
      <c r="N13" s="25"/>
    </row>
    <row r="14" spans="2:14" ht="27" customHeight="1">
      <c r="B14" s="60" t="s">
        <v>26</v>
      </c>
      <c r="C14" s="53">
        <v>4139</v>
      </c>
      <c r="D14" s="43">
        <v>4591</v>
      </c>
      <c r="E14" s="31">
        <v>8730</v>
      </c>
      <c r="F14" s="53">
        <v>20015</v>
      </c>
      <c r="G14" s="43">
        <v>6262</v>
      </c>
      <c r="H14" s="31">
        <v>26277</v>
      </c>
      <c r="I14" s="45">
        <f t="shared" si="1"/>
        <v>3.835709108480309</v>
      </c>
      <c r="J14" s="45">
        <f t="shared" si="2"/>
        <v>0.36397299063384886</v>
      </c>
      <c r="K14" s="45">
        <f t="shared" si="3"/>
        <v>2.0099656357388316</v>
      </c>
      <c r="L14" s="50" t="s">
        <v>17</v>
      </c>
      <c r="M14" s="57"/>
      <c r="N14" s="25"/>
    </row>
    <row r="15" spans="2:14" ht="27" customHeight="1">
      <c r="B15" s="60" t="s">
        <v>27</v>
      </c>
      <c r="C15" s="53">
        <v>7589</v>
      </c>
      <c r="D15" s="43">
        <v>3668</v>
      </c>
      <c r="E15" s="31">
        <v>11257</v>
      </c>
      <c r="F15" s="58">
        <v>27247</v>
      </c>
      <c r="G15" s="43">
        <v>4573</v>
      </c>
      <c r="H15" s="31">
        <v>31820</v>
      </c>
      <c r="I15" s="45">
        <f t="shared" si="1"/>
        <v>2.5903281064698906</v>
      </c>
      <c r="J15" s="45">
        <f t="shared" si="2"/>
        <v>0.24672846237731733</v>
      </c>
      <c r="K15" s="45">
        <f t="shared" si="3"/>
        <v>1.8266856178377897</v>
      </c>
      <c r="L15" s="50" t="s">
        <v>31</v>
      </c>
      <c r="M15" s="25"/>
      <c r="N15" s="25"/>
    </row>
    <row r="16" spans="2:14" ht="27" customHeight="1">
      <c r="B16" s="60" t="s">
        <v>28</v>
      </c>
      <c r="C16" s="53">
        <v>10155</v>
      </c>
      <c r="D16" s="43">
        <v>3470</v>
      </c>
      <c r="E16" s="31">
        <v>13625</v>
      </c>
      <c r="F16" s="53">
        <v>46672</v>
      </c>
      <c r="G16" s="43">
        <v>3421</v>
      </c>
      <c r="H16" s="31">
        <v>50093</v>
      </c>
      <c r="I16" s="45">
        <f t="shared" si="1"/>
        <v>3.5959625800098474</v>
      </c>
      <c r="J16" s="45">
        <f t="shared" si="2"/>
        <v>-0.014121037463976945</v>
      </c>
      <c r="K16" s="45">
        <f t="shared" si="3"/>
        <v>2.6765504587155964</v>
      </c>
      <c r="L16" s="50" t="s">
        <v>32</v>
      </c>
      <c r="M16" s="25"/>
      <c r="N16" s="25"/>
    </row>
    <row r="17" spans="2:14" ht="27" customHeight="1">
      <c r="B17" s="60" t="s">
        <v>29</v>
      </c>
      <c r="C17" s="53">
        <v>20142</v>
      </c>
      <c r="D17" s="43">
        <v>4919</v>
      </c>
      <c r="E17" s="31">
        <v>25061</v>
      </c>
      <c r="F17" s="53">
        <v>66564</v>
      </c>
      <c r="G17" s="43">
        <v>3991</v>
      </c>
      <c r="H17" s="31">
        <v>70555</v>
      </c>
      <c r="I17" s="45">
        <f t="shared" si="1"/>
        <v>2.3047363717605003</v>
      </c>
      <c r="J17" s="45">
        <f t="shared" si="2"/>
        <v>-0.18865623094124823</v>
      </c>
      <c r="K17" s="45">
        <f t="shared" si="3"/>
        <v>1.8153305933522206</v>
      </c>
      <c r="L17" s="51" t="s">
        <v>33</v>
      </c>
      <c r="M17" s="57"/>
      <c r="N17" s="25"/>
    </row>
    <row r="18" spans="2:14" ht="27" customHeight="1">
      <c r="B18" s="60" t="s">
        <v>30</v>
      </c>
      <c r="C18" s="53">
        <v>20157</v>
      </c>
      <c r="D18" s="43">
        <v>3067</v>
      </c>
      <c r="E18" s="31">
        <v>23224</v>
      </c>
      <c r="F18" s="53">
        <v>71021</v>
      </c>
      <c r="G18" s="43">
        <v>2776</v>
      </c>
      <c r="H18" s="31">
        <v>73797</v>
      </c>
      <c r="I18" s="45">
        <f t="shared" si="1"/>
        <v>2.5233913776851713</v>
      </c>
      <c r="J18" s="45">
        <f t="shared" si="2"/>
        <v>-0.09488099119660906</v>
      </c>
      <c r="K18" s="45">
        <f t="shared" si="3"/>
        <v>2.1776179813985532</v>
      </c>
      <c r="L18" s="51" t="s">
        <v>34</v>
      </c>
      <c r="M18" s="57"/>
      <c r="N18" s="25"/>
    </row>
    <row r="19" spans="2:14" ht="27" customHeight="1" thickBot="1">
      <c r="B19" s="60" t="s">
        <v>49</v>
      </c>
      <c r="C19" s="53">
        <v>13353</v>
      </c>
      <c r="D19" s="43">
        <v>2121</v>
      </c>
      <c r="E19" s="31">
        <v>15474</v>
      </c>
      <c r="F19" s="53">
        <v>40211</v>
      </c>
      <c r="G19" s="43">
        <v>2686</v>
      </c>
      <c r="H19" s="31">
        <v>42897</v>
      </c>
      <c r="I19" s="45">
        <f t="shared" si="1"/>
        <v>2.011383209765596</v>
      </c>
      <c r="J19" s="45">
        <f t="shared" si="2"/>
        <v>0.2663837812352664</v>
      </c>
      <c r="K19" s="45">
        <f t="shared" si="3"/>
        <v>1.7721985265606823</v>
      </c>
      <c r="L19" s="51" t="s">
        <v>50</v>
      </c>
      <c r="M19" s="57"/>
      <c r="N19" s="25"/>
    </row>
    <row r="20" spans="2:14" ht="27" customHeight="1" thickBot="1">
      <c r="B20" s="61" t="s">
        <v>25</v>
      </c>
      <c r="C20" s="30">
        <f>SUM(C8:C19)</f>
        <v>82465</v>
      </c>
      <c r="D20" s="30">
        <f>SUM(D8:D19)</f>
        <v>37138</v>
      </c>
      <c r="E20" s="30">
        <f>SUM(E8:E19)</f>
        <v>119603</v>
      </c>
      <c r="F20" s="30">
        <f>SUM(F8:F19)</f>
        <v>419503</v>
      </c>
      <c r="G20" s="30">
        <f>SUM(G8:G19)</f>
        <v>43185</v>
      </c>
      <c r="H20" s="30">
        <f>SUM(H8:H19)</f>
        <v>462688</v>
      </c>
      <c r="I20" s="47">
        <f>(F20-C20)/C20</f>
        <v>4.087042987934275</v>
      </c>
      <c r="J20" s="47">
        <f>(G20-D20)/D20</f>
        <v>0.16282513867198017</v>
      </c>
      <c r="K20" s="47">
        <f>(H20-E20)/E20</f>
        <v>2.868531725792831</v>
      </c>
      <c r="L20" s="54" t="s">
        <v>23</v>
      </c>
      <c r="M20" s="25"/>
      <c r="N20" s="25"/>
    </row>
    <row r="21" spans="2:12" ht="12.75" customHeight="1">
      <c r="B21" s="74" t="s">
        <v>40</v>
      </c>
      <c r="C21" s="74"/>
      <c r="D21" s="74"/>
      <c r="F21" s="56"/>
      <c r="J21" s="75" t="s">
        <v>41</v>
      </c>
      <c r="K21" s="75"/>
      <c r="L21" s="75"/>
    </row>
    <row r="22" spans="2:12" ht="11.25" customHeight="1">
      <c r="B22" s="62"/>
      <c r="L22" s="26"/>
    </row>
    <row r="23" spans="6:11" ht="32.25" customHeight="1">
      <c r="F23" s="56"/>
      <c r="J23" s="24"/>
      <c r="K23" s="24"/>
    </row>
    <row r="24" spans="9:12" ht="32.25" customHeight="1">
      <c r="I24" s="57"/>
      <c r="J24" s="24"/>
      <c r="K24" s="24"/>
      <c r="L24" s="23"/>
    </row>
  </sheetData>
  <sheetProtection/>
  <mergeCells count="10">
    <mergeCell ref="L4:L7"/>
    <mergeCell ref="I5:K5"/>
    <mergeCell ref="B21:D21"/>
    <mergeCell ref="J21:L21"/>
    <mergeCell ref="B1:L1"/>
    <mergeCell ref="B2:L2"/>
    <mergeCell ref="B4:B7"/>
    <mergeCell ref="C4:E5"/>
    <mergeCell ref="F4:H5"/>
    <mergeCell ref="I4:K4"/>
  </mergeCells>
  <printOptions/>
  <pageMargins left="0.7086614173228347" right="0.9055118110236221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hana hijjawi</cp:lastModifiedBy>
  <cp:lastPrinted>2021-07-29T06:41:22Z</cp:lastPrinted>
  <dcterms:created xsi:type="dcterms:W3CDTF">2003-07-07T10:02:20Z</dcterms:created>
  <dcterms:modified xsi:type="dcterms:W3CDTF">2023-02-02T07:39:57Z</dcterms:modified>
  <cp:category/>
  <cp:version/>
  <cp:contentType/>
  <cp:contentStatus/>
</cp:coreProperties>
</file>