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5" windowWidth="7425" windowHeight="8280" tabRatio="980" firstSheet="1" activeTab="1"/>
  </bookViews>
  <sheets>
    <sheet name="Sheet1" sheetId="1" r:id="rId1"/>
    <sheet name="madaba map 09-10" sheetId="2" r:id="rId2"/>
  </sheets>
  <definedNames>
    <definedName name="_xlnm.Print_Area" localSheetId="1">'madaba map 09-10'!$A$1:$N$33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<sst xmlns="http://schemas.openxmlformats.org/spreadsheetml/2006/main" count="95" uniqueCount="57">
  <si>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</si>
  <si>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</si>
  <si>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</si>
  <si>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</si>
  <si>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</si>
  <si>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</si>
  <si>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</si>
  <si>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</si>
  <si>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</si>
  <si>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</si>
  <si>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</si>
  <si>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</si>
  <si>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</si>
  <si>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</si>
  <si>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</si>
  <si>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</si>
  <si>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</si>
  <si>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</si>
  <si>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</si>
  <si>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</si>
  <si>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</si>
  <si>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</si>
  <si>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</si>
  <si>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</si>
  <si>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</si>
  <si>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</si>
  <si>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</si>
  <si>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</si>
  <si>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</si>
  <si>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</si>
  <si>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</si>
  <si>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</si>
  <si>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</si>
  <si>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</si>
  <si>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</si>
  <si>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</si>
  <si>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</si>
  <si>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</si>
  <si>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</si>
  <si>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</si>
  <si>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</si>
  <si>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</si>
  <si>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</si>
  <si>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</si>
  <si>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</si>
  <si>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</si>
  <si>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</si>
  <si>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</si>
  <si>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</si>
  <si>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</si>
  <si>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</si>
  <si>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 xml:space="preserve">جدول 8.5 عدد زوار مادبا - الخارطة الشهري حسب الجنسية 2009 -2010 *  </t>
  </si>
  <si>
    <t>Table 5.8 Monthly Number of Visitors to Madaba - Map by Nationality, 2009-2010*</t>
  </si>
  <si>
    <t>2010*</t>
  </si>
  <si>
    <t>Relative Change10/09</t>
  </si>
  <si>
    <t>*أولية</t>
  </si>
  <si>
    <t>*preliminary</t>
  </si>
</sst>
</file>

<file path=xl/styles.xml><?xml version="1.0" encoding="utf-8"?>
<styleSheet xmlns="http://schemas.openxmlformats.org/spreadsheetml/2006/main">
  <numFmts count="4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13" fillId="38" borderId="16" xfId="0" applyFont="1" applyFill="1" applyBorder="1" applyAlignment="1">
      <alignment horizontal="left"/>
    </xf>
    <xf numFmtId="0" fontId="13" fillId="38" borderId="17" xfId="0" applyFont="1" applyFill="1" applyBorder="1" applyAlignment="1">
      <alignment horizontal="left"/>
    </xf>
    <xf numFmtId="0" fontId="14" fillId="38" borderId="16" xfId="0" applyFont="1" applyFill="1" applyBorder="1" applyAlignment="1">
      <alignment/>
    </xf>
    <xf numFmtId="0" fontId="14" fillId="38" borderId="17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12" fillId="38" borderId="19" xfId="0" applyNumberFormat="1" applyFont="1" applyFill="1" applyBorder="1" applyAlignment="1">
      <alignment horizontal="center"/>
    </xf>
    <xf numFmtId="3" fontId="12" fillId="38" borderId="20" xfId="0" applyNumberFormat="1" applyFont="1" applyFill="1" applyBorder="1" applyAlignment="1">
      <alignment horizontal="center"/>
    </xf>
    <xf numFmtId="3" fontId="12" fillId="38" borderId="21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22" xfId="0" applyFont="1" applyFill="1" applyBorder="1" applyAlignment="1">
      <alignment/>
    </xf>
    <xf numFmtId="0" fontId="15" fillId="33" borderId="23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5" fillId="38" borderId="26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15" fillId="33" borderId="28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3" fontId="12" fillId="38" borderId="29" xfId="0" applyNumberFormat="1" applyFont="1" applyFill="1" applyBorder="1" applyAlignment="1">
      <alignment horizontal="center"/>
    </xf>
    <xf numFmtId="202" fontId="12" fillId="38" borderId="16" xfId="0" applyNumberFormat="1" applyFont="1" applyFill="1" applyBorder="1" applyAlignment="1">
      <alignment horizontal="center"/>
    </xf>
    <xf numFmtId="3" fontId="12" fillId="38" borderId="30" xfId="0" applyNumberFormat="1" applyFont="1" applyFill="1" applyBorder="1" applyAlignment="1">
      <alignment horizontal="center"/>
    </xf>
    <xf numFmtId="3" fontId="12" fillId="38" borderId="17" xfId="0" applyNumberFormat="1" applyFont="1" applyFill="1" applyBorder="1" applyAlignment="1">
      <alignment horizontal="center"/>
    </xf>
    <xf numFmtId="3" fontId="12" fillId="38" borderId="31" xfId="0" applyNumberFormat="1" applyFont="1" applyFill="1" applyBorder="1" applyAlignment="1">
      <alignment horizontal="center"/>
    </xf>
    <xf numFmtId="202" fontId="12" fillId="38" borderId="17" xfId="0" applyNumberFormat="1" applyFont="1" applyFill="1" applyBorder="1" applyAlignment="1">
      <alignment horizontal="center"/>
    </xf>
    <xf numFmtId="3" fontId="12" fillId="38" borderId="32" xfId="0" applyNumberFormat="1" applyFont="1" applyFill="1" applyBorder="1" applyAlignment="1">
      <alignment horizontal="center"/>
    </xf>
    <xf numFmtId="202" fontId="12" fillId="38" borderId="32" xfId="0" applyNumberFormat="1" applyFont="1" applyFill="1" applyBorder="1" applyAlignment="1">
      <alignment horizontal="center"/>
    </xf>
    <xf numFmtId="3" fontId="5" fillId="33" borderId="33" xfId="0" applyNumberFormat="1" applyFont="1" applyFill="1" applyBorder="1" applyAlignment="1">
      <alignment horizontal="center" vertical="center"/>
    </xf>
    <xf numFmtId="202" fontId="5" fillId="38" borderId="34" xfId="0" applyNumberFormat="1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left" vertical="center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3" fontId="12" fillId="38" borderId="35" xfId="0" applyNumberFormat="1" applyFont="1" applyFill="1" applyBorder="1" applyAlignment="1">
      <alignment horizontal="center"/>
    </xf>
    <xf numFmtId="3" fontId="12" fillId="38" borderId="26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3" fontId="12" fillId="38" borderId="16" xfId="0" applyNumberFormat="1" applyFont="1" applyFill="1" applyBorder="1" applyAlignment="1">
      <alignment horizontal="center"/>
    </xf>
    <xf numFmtId="3" fontId="12" fillId="38" borderId="36" xfId="0" applyNumberFormat="1" applyFont="1" applyFill="1" applyBorder="1" applyAlignment="1">
      <alignment horizontal="center"/>
    </xf>
    <xf numFmtId="202" fontId="5" fillId="38" borderId="12" xfId="0" applyNumberFormat="1" applyFont="1" applyFill="1" applyBorder="1" applyAlignment="1">
      <alignment horizontal="center" vertical="center"/>
    </xf>
    <xf numFmtId="202" fontId="5" fillId="38" borderId="13" xfId="0" applyNumberFormat="1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37" xfId="0" applyFont="1" applyFill="1" applyBorder="1" applyAlignment="1" quotePrefix="1">
      <alignment horizontal="center"/>
    </xf>
    <xf numFmtId="0" fontId="5" fillId="33" borderId="38" xfId="0" applyFont="1" applyFill="1" applyBorder="1" applyAlignment="1" quotePrefix="1">
      <alignment horizontal="center"/>
    </xf>
    <xf numFmtId="0" fontId="5" fillId="33" borderId="39" xfId="0" applyFont="1" applyFill="1" applyBorder="1" applyAlignment="1" quotePrefix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 vertical="center" textRotation="90" readingOrder="1"/>
    </xf>
    <xf numFmtId="0" fontId="11" fillId="38" borderId="0" xfId="0" applyFont="1" applyFill="1" applyAlignment="1">
      <alignment horizont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11" fillId="33" borderId="42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6" t="s">
        <v>18</v>
      </c>
      <c r="C1" s="67"/>
      <c r="D1" s="68"/>
      <c r="E1" s="69" t="s">
        <v>1</v>
      </c>
      <c r="F1" s="70"/>
      <c r="G1" s="71"/>
      <c r="H1" s="66" t="s">
        <v>2</v>
      </c>
      <c r="I1" s="67"/>
      <c r="J1" s="68"/>
      <c r="K1" s="66" t="s">
        <v>3</v>
      </c>
      <c r="L1" s="67"/>
      <c r="M1" s="68"/>
      <c r="N1" s="66" t="s">
        <v>4</v>
      </c>
      <c r="O1" s="67"/>
      <c r="P1" s="68"/>
      <c r="Q1" s="66" t="s">
        <v>5</v>
      </c>
      <c r="R1" s="67"/>
      <c r="S1" s="68"/>
      <c r="T1" s="66" t="s">
        <v>6</v>
      </c>
      <c r="U1" s="67"/>
      <c r="V1" s="68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rightToLeft="1" tabSelected="1" zoomScalePageLayoutView="0" workbookViewId="0" topLeftCell="A10">
      <selection activeCell="A1" sqref="A1:A31"/>
    </sheetView>
  </sheetViews>
  <sheetFormatPr defaultColWidth="9.140625" defaultRowHeight="12.75"/>
  <cols>
    <col min="1" max="1" width="9.140625" style="35" customWidth="1"/>
    <col min="2" max="8" width="9.140625" style="34" customWidth="1"/>
    <col min="9" max="11" width="9.140625" style="35" customWidth="1"/>
    <col min="12" max="14" width="9.140625" style="34" customWidth="1"/>
    <col min="15" max="15" width="9.140625" style="41" customWidth="1"/>
    <col min="16" max="16" width="9.140625" style="35" customWidth="1"/>
    <col min="17" max="17" width="9.140625" style="36" customWidth="1"/>
    <col min="18" max="16384" width="9.140625" style="35" customWidth="1"/>
  </cols>
  <sheetData>
    <row r="1" spans="1:15" s="32" customFormat="1" ht="15.75">
      <c r="A1" s="74"/>
      <c r="B1" s="75" t="s">
        <v>51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45"/>
      <c r="N1" s="45"/>
      <c r="O1" s="45"/>
    </row>
    <row r="2" spans="1:15" s="32" customFormat="1" ht="15.75">
      <c r="A2" s="74"/>
      <c r="B2" s="75" t="s">
        <v>52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45"/>
      <c r="N2" s="45"/>
      <c r="O2" s="45"/>
    </row>
    <row r="3" spans="1:15" s="32" customFormat="1" ht="13.5" thickBot="1">
      <c r="A3" s="74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6" s="33" customFormat="1" ht="15.75">
      <c r="A4" s="74"/>
      <c r="B4" s="76" t="s">
        <v>22</v>
      </c>
      <c r="C4" s="79">
        <v>2009</v>
      </c>
      <c r="D4" s="80"/>
      <c r="E4" s="81"/>
      <c r="F4" s="79" t="s">
        <v>53</v>
      </c>
      <c r="G4" s="80"/>
      <c r="H4" s="81"/>
      <c r="I4" s="88" t="s">
        <v>50</v>
      </c>
      <c r="J4" s="89"/>
      <c r="K4" s="90"/>
      <c r="L4" s="76" t="s">
        <v>27</v>
      </c>
      <c r="S4" s="37"/>
      <c r="Z4" s="35"/>
    </row>
    <row r="5" spans="1:12" s="34" customFormat="1" ht="13.5" thickBot="1">
      <c r="A5" s="74"/>
      <c r="B5" s="77"/>
      <c r="C5" s="82"/>
      <c r="D5" s="83"/>
      <c r="E5" s="84"/>
      <c r="F5" s="85"/>
      <c r="G5" s="86"/>
      <c r="H5" s="87"/>
      <c r="I5" s="91" t="s">
        <v>54</v>
      </c>
      <c r="J5" s="92"/>
      <c r="K5" s="93"/>
      <c r="L5" s="77"/>
    </row>
    <row r="6" spans="1:12" s="34" customFormat="1" ht="14.25">
      <c r="A6" s="74"/>
      <c r="B6" s="77"/>
      <c r="C6" s="38" t="s">
        <v>45</v>
      </c>
      <c r="D6" s="39" t="s">
        <v>46</v>
      </c>
      <c r="E6" s="40" t="s">
        <v>47</v>
      </c>
      <c r="F6" s="42" t="s">
        <v>45</v>
      </c>
      <c r="G6" s="43" t="s">
        <v>46</v>
      </c>
      <c r="H6" s="44" t="s">
        <v>47</v>
      </c>
      <c r="I6" s="38" t="s">
        <v>45</v>
      </c>
      <c r="J6" s="39" t="s">
        <v>46</v>
      </c>
      <c r="K6" s="40" t="s">
        <v>47</v>
      </c>
      <c r="L6" s="77"/>
    </row>
    <row r="7" spans="1:17" ht="13.5" thickBot="1">
      <c r="A7" s="74"/>
      <c r="B7" s="78"/>
      <c r="C7" s="26" t="s">
        <v>43</v>
      </c>
      <c r="D7" s="27" t="s">
        <v>44</v>
      </c>
      <c r="E7" s="28" t="s">
        <v>26</v>
      </c>
      <c r="F7" s="26" t="s">
        <v>43</v>
      </c>
      <c r="G7" s="27" t="s">
        <v>44</v>
      </c>
      <c r="H7" s="28" t="s">
        <v>26</v>
      </c>
      <c r="I7" s="61" t="s">
        <v>43</v>
      </c>
      <c r="J7" s="27" t="s">
        <v>44</v>
      </c>
      <c r="K7" s="28" t="s">
        <v>26</v>
      </c>
      <c r="L7" s="78"/>
      <c r="M7" s="35"/>
      <c r="N7" s="35"/>
      <c r="O7" s="35"/>
      <c r="Q7" s="35"/>
    </row>
    <row r="8" spans="1:17" ht="24.75" customHeight="1">
      <c r="A8" s="74"/>
      <c r="B8" s="23" t="s">
        <v>23</v>
      </c>
      <c r="C8" s="48">
        <v>10157</v>
      </c>
      <c r="D8" s="62">
        <v>54</v>
      </c>
      <c r="E8" s="46">
        <f>SUM(C8:D8)</f>
        <v>10211</v>
      </c>
      <c r="F8" s="29">
        <v>16327</v>
      </c>
      <c r="G8" s="29">
        <v>79</v>
      </c>
      <c r="H8" s="59">
        <f>SUM(F8:G8)</f>
        <v>16406</v>
      </c>
      <c r="I8" s="47">
        <f aca="true" t="shared" si="0" ref="I8:K19">(F8-C8)/C8</f>
        <v>0.6074628335138328</v>
      </c>
      <c r="J8" s="47">
        <f t="shared" si="0"/>
        <v>0.46296296296296297</v>
      </c>
      <c r="K8" s="47">
        <f t="shared" si="0"/>
        <v>0.6066986583096661</v>
      </c>
      <c r="L8" s="21" t="s">
        <v>11</v>
      </c>
      <c r="M8" s="35"/>
      <c r="N8" s="35"/>
      <c r="O8" s="35"/>
      <c r="Q8" s="35"/>
    </row>
    <row r="9" spans="1:17" ht="24" customHeight="1">
      <c r="A9" s="74"/>
      <c r="B9" s="24" t="s">
        <v>24</v>
      </c>
      <c r="C9" s="48">
        <v>12064</v>
      </c>
      <c r="D9" s="49">
        <v>42</v>
      </c>
      <c r="E9" s="50">
        <f>SUM(C9:D9)</f>
        <v>12106</v>
      </c>
      <c r="F9" s="31">
        <v>22352</v>
      </c>
      <c r="G9" s="31">
        <v>85</v>
      </c>
      <c r="H9" s="60">
        <f>SUM(F9:G9)</f>
        <v>22437</v>
      </c>
      <c r="I9" s="51">
        <f t="shared" si="0"/>
        <v>0.8527851458885941</v>
      </c>
      <c r="J9" s="51">
        <f t="shared" si="0"/>
        <v>1.0238095238095237</v>
      </c>
      <c r="K9" s="51">
        <f t="shared" si="0"/>
        <v>0.8533784900049562</v>
      </c>
      <c r="L9" s="22" t="s">
        <v>12</v>
      </c>
      <c r="M9" s="35"/>
      <c r="N9" s="35"/>
      <c r="O9" s="35"/>
      <c r="Q9" s="35"/>
    </row>
    <row r="10" spans="1:17" ht="24" customHeight="1">
      <c r="A10" s="74"/>
      <c r="B10" s="24" t="s">
        <v>25</v>
      </c>
      <c r="C10" s="48">
        <v>24148</v>
      </c>
      <c r="D10" s="49">
        <v>128</v>
      </c>
      <c r="E10" s="50">
        <f>SUM(C10:D10)</f>
        <v>24276</v>
      </c>
      <c r="F10" s="31">
        <v>41077</v>
      </c>
      <c r="G10" s="31">
        <v>178</v>
      </c>
      <c r="H10" s="60">
        <f aca="true" t="shared" si="1" ref="H10:H19">SUM(F10:G10)</f>
        <v>41255</v>
      </c>
      <c r="I10" s="51">
        <f t="shared" si="0"/>
        <v>0.7010518469438463</v>
      </c>
      <c r="J10" s="51">
        <f t="shared" si="0"/>
        <v>0.390625</v>
      </c>
      <c r="K10" s="51">
        <f t="shared" si="0"/>
        <v>0.6994150601417037</v>
      </c>
      <c r="L10" s="22" t="s">
        <v>13</v>
      </c>
      <c r="M10" s="35"/>
      <c r="N10" s="35"/>
      <c r="O10" s="35"/>
      <c r="Q10" s="35"/>
    </row>
    <row r="11" spans="1:17" ht="21" customHeight="1">
      <c r="A11" s="74"/>
      <c r="B11" s="24" t="s">
        <v>28</v>
      </c>
      <c r="C11" s="30">
        <v>34271</v>
      </c>
      <c r="D11" s="49">
        <v>185</v>
      </c>
      <c r="E11" s="50">
        <f>SUM(C11:D11)</f>
        <v>34456</v>
      </c>
      <c r="F11" s="31">
        <v>52460</v>
      </c>
      <c r="G11" s="31">
        <v>357</v>
      </c>
      <c r="H11" s="60">
        <f t="shared" si="1"/>
        <v>52817</v>
      </c>
      <c r="I11" s="51">
        <f t="shared" si="0"/>
        <v>0.5307402760351317</v>
      </c>
      <c r="J11" s="51">
        <f t="shared" si="0"/>
        <v>0.9297297297297298</v>
      </c>
      <c r="K11" s="51">
        <f t="shared" si="0"/>
        <v>0.5328825168330624</v>
      </c>
      <c r="L11" s="22" t="s">
        <v>14</v>
      </c>
      <c r="M11" s="35"/>
      <c r="N11" s="35"/>
      <c r="O11" s="35"/>
      <c r="Q11" s="35"/>
    </row>
    <row r="12" spans="1:17" ht="18.75" customHeight="1">
      <c r="A12" s="74"/>
      <c r="B12" s="24" t="s">
        <v>30</v>
      </c>
      <c r="C12" s="30">
        <v>27718</v>
      </c>
      <c r="D12" s="49">
        <v>97</v>
      </c>
      <c r="E12" s="50">
        <f aca="true" t="shared" si="2" ref="E12:E19">SUM(C12:D12)</f>
        <v>27815</v>
      </c>
      <c r="F12" s="31">
        <v>41945</v>
      </c>
      <c r="G12" s="31">
        <v>165</v>
      </c>
      <c r="H12" s="60">
        <f t="shared" si="1"/>
        <v>42110</v>
      </c>
      <c r="I12" s="51">
        <f t="shared" si="0"/>
        <v>0.5132765711811819</v>
      </c>
      <c r="J12" s="51">
        <f t="shared" si="0"/>
        <v>0.7010309278350515</v>
      </c>
      <c r="K12" s="51">
        <f t="shared" si="0"/>
        <v>0.5139313320150998</v>
      </c>
      <c r="L12" s="22" t="s">
        <v>15</v>
      </c>
      <c r="M12" s="35"/>
      <c r="N12" s="35"/>
      <c r="O12" s="35"/>
      <c r="Q12" s="35"/>
    </row>
    <row r="13" spans="1:17" ht="24.75" customHeight="1">
      <c r="A13" s="74"/>
      <c r="B13" s="24" t="s">
        <v>31</v>
      </c>
      <c r="C13" s="30">
        <v>15587</v>
      </c>
      <c r="D13" s="49">
        <v>32</v>
      </c>
      <c r="E13" s="50">
        <f t="shared" si="2"/>
        <v>15619</v>
      </c>
      <c r="F13" s="31">
        <v>22214</v>
      </c>
      <c r="G13" s="31">
        <v>18</v>
      </c>
      <c r="H13" s="60">
        <f t="shared" si="1"/>
        <v>22232</v>
      </c>
      <c r="I13" s="51">
        <f t="shared" si="0"/>
        <v>0.4251619939693334</v>
      </c>
      <c r="J13" s="51">
        <f t="shared" si="0"/>
        <v>-0.4375</v>
      </c>
      <c r="K13" s="51">
        <f t="shared" si="0"/>
        <v>0.4233945835200717</v>
      </c>
      <c r="L13" s="22" t="s">
        <v>16</v>
      </c>
      <c r="M13" s="35"/>
      <c r="N13" s="35"/>
      <c r="O13" s="35"/>
      <c r="Q13" s="35"/>
    </row>
    <row r="14" spans="1:17" ht="18" customHeight="1">
      <c r="A14" s="74"/>
      <c r="B14" s="24" t="s">
        <v>32</v>
      </c>
      <c r="C14" s="30">
        <v>10784</v>
      </c>
      <c r="D14" s="49">
        <v>52</v>
      </c>
      <c r="E14" s="50">
        <v>10836</v>
      </c>
      <c r="F14" s="31">
        <v>14735</v>
      </c>
      <c r="G14" s="31">
        <v>64</v>
      </c>
      <c r="H14" s="60">
        <v>14799</v>
      </c>
      <c r="I14" s="51">
        <f t="shared" si="0"/>
        <v>0.36637611275964393</v>
      </c>
      <c r="J14" s="51">
        <f t="shared" si="0"/>
        <v>0.23076923076923078</v>
      </c>
      <c r="K14" s="51">
        <f t="shared" si="0"/>
        <v>0.3657253599114064</v>
      </c>
      <c r="L14" s="22" t="s">
        <v>17</v>
      </c>
      <c r="M14" s="35"/>
      <c r="N14" s="35"/>
      <c r="O14" s="35"/>
      <c r="Q14" s="35"/>
    </row>
    <row r="15" spans="1:17" ht="17.25" customHeight="1">
      <c r="A15" s="74"/>
      <c r="B15" s="24" t="s">
        <v>33</v>
      </c>
      <c r="C15" s="30">
        <v>17672</v>
      </c>
      <c r="D15" s="49">
        <v>199</v>
      </c>
      <c r="E15" s="50">
        <v>17871</v>
      </c>
      <c r="F15" s="31">
        <v>21247</v>
      </c>
      <c r="G15" s="31">
        <v>100</v>
      </c>
      <c r="H15" s="60">
        <v>21347</v>
      </c>
      <c r="I15" s="51">
        <f t="shared" si="0"/>
        <v>0.20229741964689904</v>
      </c>
      <c r="J15" s="51">
        <f t="shared" si="0"/>
        <v>-0.49748743718592964</v>
      </c>
      <c r="K15" s="51">
        <f t="shared" si="0"/>
        <v>0.19450506407028145</v>
      </c>
      <c r="L15" s="22" t="s">
        <v>38</v>
      </c>
      <c r="M15" s="35"/>
      <c r="N15" s="35"/>
      <c r="O15" s="35"/>
      <c r="Q15" s="35"/>
    </row>
    <row r="16" spans="1:17" ht="18.75" customHeight="1">
      <c r="A16" s="74"/>
      <c r="B16" s="24" t="s">
        <v>34</v>
      </c>
      <c r="C16" s="30">
        <v>26607</v>
      </c>
      <c r="D16" s="49">
        <v>189</v>
      </c>
      <c r="E16" s="50">
        <v>26796</v>
      </c>
      <c r="F16" s="31">
        <v>33552</v>
      </c>
      <c r="G16" s="31">
        <v>159</v>
      </c>
      <c r="H16" s="60">
        <v>33711</v>
      </c>
      <c r="I16" s="51">
        <f t="shared" si="0"/>
        <v>0.26102153568609765</v>
      </c>
      <c r="J16" s="51">
        <f t="shared" si="0"/>
        <v>-0.15873015873015872</v>
      </c>
      <c r="K16" s="51">
        <f t="shared" si="0"/>
        <v>0.25806090461262876</v>
      </c>
      <c r="L16" s="22" t="s">
        <v>39</v>
      </c>
      <c r="M16" s="35"/>
      <c r="N16" s="35"/>
      <c r="O16" s="35"/>
      <c r="Q16" s="35"/>
    </row>
    <row r="17" spans="1:17" ht="15.75">
      <c r="A17" s="74"/>
      <c r="B17" s="24" t="s">
        <v>35</v>
      </c>
      <c r="C17" s="30">
        <v>47748</v>
      </c>
      <c r="D17" s="49">
        <v>265</v>
      </c>
      <c r="E17" s="50">
        <f t="shared" si="2"/>
        <v>48013</v>
      </c>
      <c r="F17" s="31">
        <v>64022</v>
      </c>
      <c r="G17" s="31">
        <v>259</v>
      </c>
      <c r="H17" s="60">
        <f t="shared" si="1"/>
        <v>64281</v>
      </c>
      <c r="I17" s="51">
        <f>(F17-C17)/C17</f>
        <v>0.34083102957191924</v>
      </c>
      <c r="J17" s="51">
        <f>(G17-D17)/D17</f>
        <v>-0.022641509433962263</v>
      </c>
      <c r="K17" s="51">
        <f t="shared" si="0"/>
        <v>0.33882490158915296</v>
      </c>
      <c r="L17" s="22" t="s">
        <v>40</v>
      </c>
      <c r="M17" s="35"/>
      <c r="N17" s="35"/>
      <c r="O17" s="35"/>
      <c r="Q17" s="35"/>
    </row>
    <row r="18" spans="1:17" ht="15.75">
      <c r="A18" s="74"/>
      <c r="B18" s="24" t="s">
        <v>36</v>
      </c>
      <c r="C18" s="30">
        <v>28319</v>
      </c>
      <c r="D18" s="49">
        <v>129</v>
      </c>
      <c r="E18" s="50">
        <f t="shared" si="2"/>
        <v>28448</v>
      </c>
      <c r="F18" s="31">
        <v>43833</v>
      </c>
      <c r="G18" s="31">
        <v>178</v>
      </c>
      <c r="H18" s="60">
        <f t="shared" si="1"/>
        <v>44011</v>
      </c>
      <c r="I18" s="51">
        <f t="shared" si="0"/>
        <v>0.5478300787457184</v>
      </c>
      <c r="J18" s="51">
        <f t="shared" si="0"/>
        <v>0.3798449612403101</v>
      </c>
      <c r="K18" s="51">
        <f t="shared" si="0"/>
        <v>0.5470683352080989</v>
      </c>
      <c r="L18" s="22" t="s">
        <v>41</v>
      </c>
      <c r="M18" s="35"/>
      <c r="N18" s="35"/>
      <c r="O18" s="35"/>
      <c r="Q18" s="35"/>
    </row>
    <row r="19" spans="1:17" ht="16.5" thickBot="1">
      <c r="A19" s="74"/>
      <c r="B19" s="24" t="s">
        <v>37</v>
      </c>
      <c r="C19" s="30">
        <v>19064</v>
      </c>
      <c r="D19" s="52">
        <v>56</v>
      </c>
      <c r="E19" s="50">
        <f t="shared" si="2"/>
        <v>19120</v>
      </c>
      <c r="F19" s="31">
        <v>23553</v>
      </c>
      <c r="G19" s="31">
        <v>98</v>
      </c>
      <c r="H19" s="63">
        <f t="shared" si="1"/>
        <v>23651</v>
      </c>
      <c r="I19" s="53">
        <f t="shared" si="0"/>
        <v>0.2354699958036089</v>
      </c>
      <c r="J19" s="53">
        <f t="shared" si="0"/>
        <v>0.75</v>
      </c>
      <c r="K19" s="53">
        <f t="shared" si="0"/>
        <v>0.23697698744769874</v>
      </c>
      <c r="L19" s="22" t="s">
        <v>42</v>
      </c>
      <c r="M19" s="35"/>
      <c r="N19" s="35"/>
      <c r="O19" s="35"/>
      <c r="Q19" s="35"/>
    </row>
    <row r="20" spans="1:17" ht="33" customHeight="1" thickBot="1">
      <c r="A20" s="74"/>
      <c r="B20" s="25" t="s">
        <v>29</v>
      </c>
      <c r="C20" s="54">
        <f>SUM(C8:C19)</f>
        <v>274139</v>
      </c>
      <c r="D20" s="54">
        <f>SUM(D8:D19)</f>
        <v>1428</v>
      </c>
      <c r="E20" s="54">
        <f>SUM(E8:E19)</f>
        <v>275567</v>
      </c>
      <c r="F20" s="54">
        <f>SUM(F8:F19)</f>
        <v>397317</v>
      </c>
      <c r="G20" s="54">
        <f>SUM(G8:G19)</f>
        <v>1740</v>
      </c>
      <c r="H20" s="54">
        <f>SUM(H8:H19)</f>
        <v>399057</v>
      </c>
      <c r="I20" s="65">
        <f>(F20-C20)/C20</f>
        <v>0.4493268013671896</v>
      </c>
      <c r="J20" s="64">
        <f>(G20-D20)/D20</f>
        <v>0.2184873949579832</v>
      </c>
      <c r="K20" s="55">
        <f>(H20-E20)/E20</f>
        <v>0.44813058167342246</v>
      </c>
      <c r="L20" s="56" t="s">
        <v>26</v>
      </c>
      <c r="M20" s="35"/>
      <c r="N20" s="35"/>
      <c r="O20" s="35"/>
      <c r="Q20" s="35"/>
    </row>
    <row r="21" spans="1:4" ht="12.75">
      <c r="A21" s="74"/>
      <c r="B21" s="72" t="s">
        <v>48</v>
      </c>
      <c r="C21" s="72"/>
      <c r="D21" s="72"/>
    </row>
    <row r="22" spans="1:15" ht="12.75">
      <c r="A22" s="74"/>
      <c r="B22" s="57" t="s">
        <v>55</v>
      </c>
      <c r="J22" s="73" t="s">
        <v>49</v>
      </c>
      <c r="K22" s="73"/>
      <c r="L22" s="73"/>
      <c r="O22" s="33"/>
    </row>
    <row r="23" spans="1:15" ht="12.75">
      <c r="A23" s="74"/>
      <c r="L23" s="58" t="s">
        <v>56</v>
      </c>
      <c r="O23" s="33"/>
    </row>
    <row r="24" spans="1:15" ht="12.75">
      <c r="A24" s="74"/>
      <c r="O24" s="33"/>
    </row>
    <row r="25" spans="1:15" ht="12.75">
      <c r="A25" s="74"/>
      <c r="O25" s="33"/>
    </row>
    <row r="26" spans="1:15" ht="12.75">
      <c r="A26" s="74"/>
      <c r="O26" s="33"/>
    </row>
    <row r="27" spans="1:15" ht="12.75">
      <c r="A27" s="74"/>
      <c r="O27" s="33"/>
    </row>
    <row r="28" spans="1:15" ht="12.75">
      <c r="A28" s="74"/>
      <c r="O28" s="33"/>
    </row>
    <row r="29" spans="1:15" ht="12.75">
      <c r="A29" s="74"/>
      <c r="O29" s="33"/>
    </row>
    <row r="30" spans="1:15" ht="12.75">
      <c r="A30" s="74"/>
      <c r="O30" s="33"/>
    </row>
    <row r="31" ht="12.75">
      <c r="A31" s="74"/>
    </row>
  </sheetData>
  <sheetProtection/>
  <mergeCells count="11">
    <mergeCell ref="I5:K5"/>
    <mergeCell ref="B21:D21"/>
    <mergeCell ref="J22:L22"/>
    <mergeCell ref="A1:A31"/>
    <mergeCell ref="B1:L1"/>
    <mergeCell ref="B2:L2"/>
    <mergeCell ref="B4:B7"/>
    <mergeCell ref="C4:E5"/>
    <mergeCell ref="F4:H5"/>
    <mergeCell ref="I4:K4"/>
    <mergeCell ref="L4:L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badeea.s</cp:lastModifiedBy>
  <cp:lastPrinted>2011-01-09T09:39:39Z</cp:lastPrinted>
  <dcterms:created xsi:type="dcterms:W3CDTF">2003-07-07T10:02:20Z</dcterms:created>
  <dcterms:modified xsi:type="dcterms:W3CDTF">2011-01-09T09:39:50Z</dcterms:modified>
  <cp:category/>
  <cp:version/>
  <cp:contentType/>
  <cp:contentStatus/>
</cp:coreProperties>
</file>