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35" yWindow="60" windowWidth="8010" windowHeight="8850" firstSheet="1" activeTab="1"/>
  </bookViews>
  <sheets>
    <sheet name="Sheet1" sheetId="1" r:id="rId1"/>
    <sheet name="wadi rum 1-9 -06" sheetId="2" r:id="rId2"/>
  </sheets>
  <definedNames>
    <definedName name="_xlnm.Print_Area" localSheetId="0">'Sheet1'!$A$1:$V$13</definedName>
    <definedName name="_xlnm.Print_Area" localSheetId="1">'wadi rum 1-9 -06'!$A$1:$O$23</definedName>
  </definedNames>
  <calcPr fullCalcOnLoad="1"/>
</workbook>
</file>

<file path=xl/sharedStrings.xml><?xml version="1.0" encoding="utf-8"?>
<sst xmlns="http://schemas.openxmlformats.org/spreadsheetml/2006/main" count="96" uniqueCount="55">
  <si>
    <t>SITE</t>
  </si>
  <si>
    <t xml:space="preserve">    JERASH</t>
  </si>
  <si>
    <t>MADABA ( MAP)</t>
  </si>
  <si>
    <t>UMQAIS</t>
  </si>
  <si>
    <t>AJLOON</t>
  </si>
  <si>
    <t>RUM</t>
  </si>
  <si>
    <t>KARAK</t>
  </si>
  <si>
    <t>MONTH</t>
  </si>
  <si>
    <t>FOREIGN</t>
  </si>
  <si>
    <t>JORD.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</si>
  <si>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</si>
  <si>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</si>
  <si>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</si>
  <si>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</si>
  <si>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</si>
  <si>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</si>
  <si>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</si>
  <si>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</si>
  <si>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BAPTSIM</t>
  </si>
  <si>
    <t xml:space="preserve">  PETRA</t>
  </si>
  <si>
    <t>TOTAL 2004</t>
  </si>
  <si>
    <t>TOTAL  2003</t>
  </si>
  <si>
    <t>P.C. 04-03</t>
  </si>
  <si>
    <t>الشهر</t>
  </si>
  <si>
    <t>كانون ثاني</t>
  </si>
  <si>
    <t>شباط</t>
  </si>
  <si>
    <t>اذار</t>
  </si>
  <si>
    <t>Total</t>
  </si>
  <si>
    <t>Month</t>
  </si>
  <si>
    <t>نيسان</t>
  </si>
  <si>
    <t xml:space="preserve">المجموع </t>
  </si>
  <si>
    <t xml:space="preserve">ايار </t>
  </si>
  <si>
    <t>حزيران</t>
  </si>
  <si>
    <t>تموز</t>
  </si>
  <si>
    <t>اب</t>
  </si>
  <si>
    <t>ايلول</t>
  </si>
  <si>
    <t>تشرين اول</t>
  </si>
  <si>
    <t>تشرين ثاني</t>
  </si>
  <si>
    <t>كانون اول</t>
  </si>
  <si>
    <t>August</t>
  </si>
  <si>
    <t>September</t>
  </si>
  <si>
    <t>October</t>
  </si>
  <si>
    <t>November</t>
  </si>
  <si>
    <t>December</t>
  </si>
  <si>
    <t>Foreign</t>
  </si>
  <si>
    <t>Jordanian</t>
  </si>
  <si>
    <t>أجنبي</t>
  </si>
  <si>
    <t>أردني</t>
  </si>
  <si>
    <t>المجموع</t>
  </si>
  <si>
    <t>المصدر : وزارة السياحة والاثار</t>
  </si>
  <si>
    <t>Source : Ministry of Toursim &amp; Antiquities</t>
  </si>
  <si>
    <t xml:space="preserve"> التغير النسبي </t>
  </si>
  <si>
    <t>Relative Change 06/05</t>
  </si>
  <si>
    <t>جدول 9.5 عدد زوار وادي رم الشهري حسب الجنسية 2005 - 2006</t>
  </si>
  <si>
    <t>Table 5.9 Monthly Number of Visitors to Wadi Rum by Nationality ,2005 -2006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</si>
</sst>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  <numFmt numFmtId="172" formatCode="&quot;د.ا.&quot;\ #,##0_-;&quot;د.ا.&quot;\ #,##0\-"/>
    <numFmt numFmtId="173" formatCode="&quot;د.ا.&quot;\ #,##0_-;[Red]&quot;د.ا.&quot;\ #,##0\-"/>
    <numFmt numFmtId="174" formatCode="&quot;د.ا.&quot;\ #,##0.00_-;&quot;د.ا.&quot;\ #,##0.00\-"/>
    <numFmt numFmtId="175" formatCode="&quot;د.ا.&quot;\ #,##0.00_-;[Red]&quot;د.ا.&quot;\ #,##0.00\-"/>
    <numFmt numFmtId="176" formatCode="_-&quot;د.ا.&quot;\ * #,##0_-;_-&quot;د.ا.&quot;\ * #,##0\-;_-&quot;د.ا.&quot;\ * &quot;-&quot;_-;_-@_-"/>
    <numFmt numFmtId="177" formatCode="_-&quot;د.ا.&quot;\ * #,##0.00_-;_-&quot;د.ا.&quot;\ * #,##0.00\-;_-&quot;د.ا.&quot;\ 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ر.س.&quot;#,##0_);\(&quot;ر.س.&quot;#,##0\)"/>
    <numFmt numFmtId="187" formatCode="&quot;ر.س.&quot;#,##0_);[Red]\(&quot;ر.س.&quot;#,##0\)"/>
    <numFmt numFmtId="188" formatCode="&quot;ر.س.&quot;#,##0.00_);\(&quot;ر.س.&quot;#,##0.00\)"/>
    <numFmt numFmtId="189" formatCode="&quot;ر.س.&quot;#,##0.00_);[Red]\(&quot;ر.س.&quot;#,##0.00\)"/>
    <numFmt numFmtId="190" formatCode="_(&quot;ر.س.&quot;* #,##0_);_(&quot;ر.س.&quot;* \(#,##0\);_(&quot;ر.س.&quot;* &quot;-&quot;_);_(@_)"/>
    <numFmt numFmtId="191" formatCode="_(&quot;ر.س.&quot;* #,##0.00_);_(&quot;ر.س.&quot;* \(#,##0.00\);_(&quot;ر.س.&quot;* &quot;-&quot;??_);_(@_)"/>
    <numFmt numFmtId="192" formatCode="dd:mm:yyyy"/>
    <numFmt numFmtId="193" formatCode="dd:mmm:yy"/>
    <numFmt numFmtId="194" formatCode="dd:mmm"/>
    <numFmt numFmtId="195" formatCode="mmm:yy"/>
    <numFmt numFmtId="196" formatCode="dd:mm:yyyy\ h:mm"/>
    <numFmt numFmtId="197" formatCode="0.0"/>
    <numFmt numFmtId="198" formatCode="#,##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0.0%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abic Transparent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MS Sans Serif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/>
    </xf>
    <xf numFmtId="0" fontId="5" fillId="0" borderId="0" xfId="0" applyFont="1" applyAlignment="1">
      <alignment/>
    </xf>
    <xf numFmtId="3" fontId="5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3" fontId="5" fillId="2" borderId="2" xfId="0" applyNumberFormat="1" applyFont="1" applyFill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10" fontId="5" fillId="0" borderId="2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3" fontId="5" fillId="2" borderId="3" xfId="0" applyNumberFormat="1" applyFont="1" applyFill="1" applyBorder="1" applyAlignment="1">
      <alignment horizontal="right"/>
    </xf>
    <xf numFmtId="0" fontId="4" fillId="3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3" fontId="5" fillId="5" borderId="4" xfId="0" applyNumberFormat="1" applyFont="1" applyFill="1" applyBorder="1" applyAlignment="1">
      <alignment horizontal="right"/>
    </xf>
    <xf numFmtId="3" fontId="5" fillId="6" borderId="4" xfId="0" applyNumberFormat="1" applyFont="1" applyFill="1" applyBorder="1" applyAlignment="1">
      <alignment horizontal="right"/>
    </xf>
    <xf numFmtId="3" fontId="5" fillId="6" borderId="4" xfId="0" applyNumberFormat="1" applyFont="1" applyFill="1" applyBorder="1" applyAlignment="1">
      <alignment/>
    </xf>
    <xf numFmtId="0" fontId="5" fillId="4" borderId="5" xfId="0" applyFont="1" applyFill="1" applyBorder="1" applyAlignment="1">
      <alignment horizontal="left"/>
    </xf>
    <xf numFmtId="202" fontId="5" fillId="6" borderId="6" xfId="0" applyNumberFormat="1" applyFont="1" applyFill="1" applyBorder="1" applyAlignment="1">
      <alignment horizontal="right"/>
    </xf>
    <xf numFmtId="0" fontId="5" fillId="7" borderId="0" xfId="0" applyFont="1" applyFill="1" applyBorder="1" applyAlignment="1">
      <alignment/>
    </xf>
    <xf numFmtId="0" fontId="5" fillId="7" borderId="0" xfId="0" applyFont="1" applyFill="1" applyAlignment="1">
      <alignment horizontal="center"/>
    </xf>
    <xf numFmtId="3" fontId="12" fillId="7" borderId="7" xfId="0" applyNumberFormat="1" applyFont="1" applyFill="1" applyBorder="1" applyAlignment="1">
      <alignment horizontal="center"/>
    </xf>
    <xf numFmtId="202" fontId="12" fillId="7" borderId="7" xfId="0" applyNumberFormat="1" applyFont="1" applyFill="1" applyBorder="1" applyAlignment="1">
      <alignment horizontal="center"/>
    </xf>
    <xf numFmtId="3" fontId="12" fillId="7" borderId="8" xfId="0" applyNumberFormat="1" applyFont="1" applyFill="1" applyBorder="1" applyAlignment="1">
      <alignment horizontal="center"/>
    </xf>
    <xf numFmtId="202" fontId="12" fillId="7" borderId="8" xfId="0" applyNumberFormat="1" applyFont="1" applyFill="1" applyBorder="1" applyAlignment="1">
      <alignment horizontal="center"/>
    </xf>
    <xf numFmtId="0" fontId="13" fillId="7" borderId="9" xfId="0" applyFont="1" applyFill="1" applyBorder="1" applyAlignment="1">
      <alignment horizontal="left"/>
    </xf>
    <xf numFmtId="0" fontId="13" fillId="7" borderId="10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3" fontId="12" fillId="7" borderId="12" xfId="0" applyNumberFormat="1" applyFont="1" applyFill="1" applyBorder="1" applyAlignment="1">
      <alignment horizontal="center"/>
    </xf>
    <xf numFmtId="3" fontId="12" fillId="7" borderId="13" xfId="0" applyNumberFormat="1" applyFont="1" applyFill="1" applyBorder="1" applyAlignment="1">
      <alignment horizontal="center"/>
    </xf>
    <xf numFmtId="3" fontId="12" fillId="7" borderId="14" xfId="0" applyNumberFormat="1" applyFont="1" applyFill="1" applyBorder="1" applyAlignment="1">
      <alignment horizontal="center"/>
    </xf>
    <xf numFmtId="3" fontId="12" fillId="7" borderId="15" xfId="0" applyNumberFormat="1" applyFont="1" applyFill="1" applyBorder="1" applyAlignment="1">
      <alignment horizontal="center"/>
    </xf>
    <xf numFmtId="202" fontId="12" fillId="7" borderId="12" xfId="0" applyNumberFormat="1" applyFont="1" applyFill="1" applyBorder="1" applyAlignment="1">
      <alignment horizontal="center"/>
    </xf>
    <xf numFmtId="202" fontId="12" fillId="7" borderId="13" xfId="0" applyNumberFormat="1" applyFont="1" applyFill="1" applyBorder="1" applyAlignment="1">
      <alignment horizontal="center"/>
    </xf>
    <xf numFmtId="202" fontId="12" fillId="7" borderId="14" xfId="0" applyNumberFormat="1" applyFont="1" applyFill="1" applyBorder="1" applyAlignment="1">
      <alignment horizontal="center"/>
    </xf>
    <xf numFmtId="202" fontId="12" fillId="7" borderId="15" xfId="0" applyNumberFormat="1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15" fillId="7" borderId="9" xfId="0" applyFont="1" applyFill="1" applyBorder="1" applyAlignment="1">
      <alignment/>
    </xf>
    <xf numFmtId="3" fontId="12" fillId="7" borderId="19" xfId="0" applyNumberFormat="1" applyFont="1" applyFill="1" applyBorder="1" applyAlignment="1">
      <alignment horizontal="right"/>
    </xf>
    <xf numFmtId="3" fontId="12" fillId="7" borderId="20" xfId="0" applyNumberFormat="1" applyFont="1" applyFill="1" applyBorder="1" applyAlignment="1">
      <alignment horizontal="right"/>
    </xf>
    <xf numFmtId="3" fontId="12" fillId="7" borderId="21" xfId="0" applyNumberFormat="1" applyFont="1" applyFill="1" applyBorder="1" applyAlignment="1">
      <alignment horizontal="right"/>
    </xf>
    <xf numFmtId="0" fontId="15" fillId="7" borderId="10" xfId="0" applyFont="1" applyFill="1" applyBorder="1" applyAlignment="1">
      <alignment/>
    </xf>
    <xf numFmtId="3" fontId="12" fillId="7" borderId="22" xfId="0" applyNumberFormat="1" applyFont="1" applyFill="1" applyBorder="1" applyAlignment="1">
      <alignment horizontal="right"/>
    </xf>
    <xf numFmtId="3" fontId="12" fillId="7" borderId="1" xfId="0" applyNumberFormat="1" applyFont="1" applyFill="1" applyBorder="1" applyAlignment="1">
      <alignment horizontal="right"/>
    </xf>
    <xf numFmtId="3" fontId="12" fillId="7" borderId="23" xfId="0" applyNumberFormat="1" applyFont="1" applyFill="1" applyBorder="1" applyAlignment="1">
      <alignment horizontal="right"/>
    </xf>
    <xf numFmtId="3" fontId="12" fillId="7" borderId="24" xfId="0" applyNumberFormat="1" applyFont="1" applyFill="1" applyBorder="1" applyAlignment="1">
      <alignment horizontal="right"/>
    </xf>
    <xf numFmtId="3" fontId="12" fillId="7" borderId="25" xfId="0" applyNumberFormat="1" applyFont="1" applyFill="1" applyBorder="1" applyAlignment="1">
      <alignment horizontal="right"/>
    </xf>
    <xf numFmtId="3" fontId="12" fillId="7" borderId="26" xfId="0" applyNumberFormat="1" applyFont="1" applyFill="1" applyBorder="1" applyAlignment="1">
      <alignment horizontal="right"/>
    </xf>
    <xf numFmtId="3" fontId="12" fillId="7" borderId="27" xfId="0" applyNumberFormat="1" applyFont="1" applyFill="1" applyBorder="1" applyAlignment="1">
      <alignment horizontal="right"/>
    </xf>
    <xf numFmtId="3" fontId="12" fillId="7" borderId="8" xfId="0" applyNumberFormat="1" applyFont="1" applyFill="1" applyBorder="1" applyAlignment="1">
      <alignment horizontal="right"/>
    </xf>
    <xf numFmtId="3" fontId="12" fillId="7" borderId="28" xfId="0" applyNumberFormat="1" applyFont="1" applyFill="1" applyBorder="1" applyAlignment="1">
      <alignment horizontal="right"/>
    </xf>
    <xf numFmtId="3" fontId="5" fillId="7" borderId="24" xfId="0" applyNumberFormat="1" applyFont="1" applyFill="1" applyBorder="1" applyAlignment="1">
      <alignment horizontal="right"/>
    </xf>
    <xf numFmtId="3" fontId="5" fillId="7" borderId="25" xfId="0" applyNumberFormat="1" applyFont="1" applyFill="1" applyBorder="1" applyAlignment="1">
      <alignment horizontal="right"/>
    </xf>
    <xf numFmtId="3" fontId="5" fillId="7" borderId="26" xfId="0" applyNumberFormat="1" applyFont="1" applyFill="1" applyBorder="1" applyAlignment="1">
      <alignment horizontal="right"/>
    </xf>
    <xf numFmtId="3" fontId="5" fillId="7" borderId="29" xfId="0" applyNumberFormat="1" applyFont="1" applyFill="1" applyBorder="1" applyAlignment="1">
      <alignment horizontal="right"/>
    </xf>
    <xf numFmtId="3" fontId="5" fillId="7" borderId="30" xfId="0" applyNumberFormat="1" applyFont="1" applyFill="1" applyBorder="1" applyAlignment="1">
      <alignment horizontal="right"/>
    </xf>
    <xf numFmtId="3" fontId="5" fillId="7" borderId="31" xfId="0" applyNumberFormat="1" applyFont="1" applyFill="1" applyBorder="1" applyAlignment="1">
      <alignment horizontal="right"/>
    </xf>
    <xf numFmtId="0" fontId="5" fillId="7" borderId="0" xfId="0" applyFont="1" applyFill="1" applyAlignment="1">
      <alignment/>
    </xf>
    <xf numFmtId="0" fontId="5" fillId="7" borderId="0" xfId="0" applyFont="1" applyFill="1" applyBorder="1" applyAlignment="1">
      <alignment horizontal="center"/>
    </xf>
    <xf numFmtId="0" fontId="5" fillId="7" borderId="0" xfId="0" applyFont="1" applyFill="1" applyAlignment="1">
      <alignment horizontal="left"/>
    </xf>
    <xf numFmtId="0" fontId="5" fillId="7" borderId="0" xfId="0" applyFont="1" applyFill="1" applyAlignment="1">
      <alignment/>
    </xf>
    <xf numFmtId="0" fontId="12" fillId="7" borderId="0" xfId="0" applyFont="1" applyFill="1" applyAlignment="1">
      <alignment/>
    </xf>
    <xf numFmtId="0" fontId="11" fillId="2" borderId="32" xfId="0" applyFont="1" applyFill="1" applyBorder="1" applyAlignment="1">
      <alignment/>
    </xf>
    <xf numFmtId="0" fontId="14" fillId="2" borderId="33" xfId="0" applyFont="1" applyFill="1" applyBorder="1" applyAlignment="1">
      <alignment horizontal="center"/>
    </xf>
    <xf numFmtId="0" fontId="14" fillId="2" borderId="34" xfId="0" applyFont="1" applyFill="1" applyBorder="1" applyAlignment="1">
      <alignment horizontal="center"/>
    </xf>
    <xf numFmtId="0" fontId="14" fillId="2" borderId="35" xfId="0" applyFont="1" applyFill="1" applyBorder="1" applyAlignment="1">
      <alignment horizontal="center"/>
    </xf>
    <xf numFmtId="0" fontId="14" fillId="2" borderId="32" xfId="0" applyFont="1" applyFill="1" applyBorder="1" applyAlignment="1">
      <alignment horizontal="center"/>
    </xf>
    <xf numFmtId="0" fontId="14" fillId="2" borderId="36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left"/>
    </xf>
    <xf numFmtId="0" fontId="5" fillId="7" borderId="28" xfId="0" applyFont="1" applyFill="1" applyBorder="1" applyAlignment="1">
      <alignment horizontal="center"/>
    </xf>
    <xf numFmtId="0" fontId="11" fillId="7" borderId="0" xfId="0" applyFont="1" applyFill="1" applyAlignment="1">
      <alignment vertical="center" textRotation="90"/>
    </xf>
    <xf numFmtId="0" fontId="11" fillId="8" borderId="4" xfId="0" applyFont="1" applyFill="1" applyBorder="1" applyAlignment="1">
      <alignment horizontal="right"/>
    </xf>
    <xf numFmtId="3" fontId="5" fillId="9" borderId="37" xfId="0" applyNumberFormat="1" applyFont="1" applyFill="1" applyBorder="1" applyAlignment="1">
      <alignment horizontal="center"/>
    </xf>
    <xf numFmtId="3" fontId="5" fillId="9" borderId="2" xfId="0" applyNumberFormat="1" applyFont="1" applyFill="1" applyBorder="1" applyAlignment="1">
      <alignment horizontal="center"/>
    </xf>
    <xf numFmtId="3" fontId="5" fillId="9" borderId="38" xfId="0" applyNumberFormat="1" applyFont="1" applyFill="1" applyBorder="1" applyAlignment="1">
      <alignment horizontal="center"/>
    </xf>
    <xf numFmtId="3" fontId="5" fillId="9" borderId="3" xfId="0" applyNumberFormat="1" applyFont="1" applyFill="1" applyBorder="1" applyAlignment="1">
      <alignment horizontal="right"/>
    </xf>
    <xf numFmtId="3" fontId="5" fillId="9" borderId="2" xfId="0" applyNumberFormat="1" applyFont="1" applyFill="1" applyBorder="1" applyAlignment="1">
      <alignment horizontal="right"/>
    </xf>
    <xf numFmtId="3" fontId="5" fillId="9" borderId="39" xfId="0" applyNumberFormat="1" applyFont="1" applyFill="1" applyBorder="1" applyAlignment="1">
      <alignment horizontal="right"/>
    </xf>
    <xf numFmtId="202" fontId="5" fillId="10" borderId="37" xfId="0" applyNumberFormat="1" applyFont="1" applyFill="1" applyBorder="1" applyAlignment="1">
      <alignment horizontal="center"/>
    </xf>
    <xf numFmtId="202" fontId="5" fillId="10" borderId="2" xfId="0" applyNumberFormat="1" applyFont="1" applyFill="1" applyBorder="1" applyAlignment="1">
      <alignment horizontal="center"/>
    </xf>
    <xf numFmtId="202" fontId="5" fillId="10" borderId="38" xfId="0" applyNumberFormat="1" applyFont="1" applyFill="1" applyBorder="1" applyAlignment="1">
      <alignment horizontal="center"/>
    </xf>
    <xf numFmtId="0" fontId="14" fillId="8" borderId="4" xfId="0" applyFont="1" applyFill="1" applyBorder="1" applyAlignment="1">
      <alignment horizontal="left"/>
    </xf>
    <xf numFmtId="0" fontId="5" fillId="2" borderId="23" xfId="0" applyFont="1" applyFill="1" applyBorder="1" applyAlignment="1">
      <alignment horizontal="center"/>
    </xf>
    <xf numFmtId="0" fontId="5" fillId="2" borderId="40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23" xfId="0" applyFont="1" applyFill="1" applyBorder="1" applyAlignment="1" quotePrefix="1">
      <alignment horizontal="center"/>
    </xf>
    <xf numFmtId="0" fontId="5" fillId="2" borderId="40" xfId="0" applyFont="1" applyFill="1" applyBorder="1" applyAlignment="1" quotePrefix="1">
      <alignment horizontal="center"/>
    </xf>
    <xf numFmtId="0" fontId="5" fillId="2" borderId="22" xfId="0" applyFont="1" applyFill="1" applyBorder="1" applyAlignment="1" quotePrefix="1">
      <alignment horizontal="center"/>
    </xf>
    <xf numFmtId="0" fontId="11" fillId="2" borderId="12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5" fillId="2" borderId="41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5" fillId="2" borderId="42" xfId="0" applyFont="1" applyFill="1" applyBorder="1" applyAlignment="1">
      <alignment horizontal="center"/>
    </xf>
    <xf numFmtId="0" fontId="11" fillId="7" borderId="0" xfId="0" applyFont="1" applyFill="1" applyAlignment="1">
      <alignment horizontal="center"/>
    </xf>
    <xf numFmtId="0" fontId="12" fillId="7" borderId="0" xfId="0" applyFont="1" applyFill="1" applyAlignment="1">
      <alignment horizontal="right"/>
    </xf>
    <xf numFmtId="0" fontId="12" fillId="7" borderId="0" xfId="0" applyFont="1" applyFill="1" applyAlignment="1">
      <alignment horizontal="left"/>
    </xf>
    <xf numFmtId="0" fontId="11" fillId="2" borderId="43" xfId="0" applyFont="1" applyFill="1" applyBorder="1" applyAlignment="1">
      <alignment horizontal="center"/>
    </xf>
    <xf numFmtId="0" fontId="11" fillId="2" borderId="20" xfId="0" applyFont="1" applyFill="1" applyBorder="1" applyAlignment="1">
      <alignment horizontal="center"/>
    </xf>
    <xf numFmtId="0" fontId="11" fillId="2" borderId="44" xfId="0" applyFont="1" applyFill="1" applyBorder="1" applyAlignment="1">
      <alignment horizontal="center"/>
    </xf>
    <xf numFmtId="0" fontId="11" fillId="2" borderId="45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46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0" fillId="2" borderId="47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/>
    </xf>
    <xf numFmtId="0" fontId="11" fillId="2" borderId="21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"/>
  <sheetViews>
    <sheetView workbookViewId="0" topLeftCell="A1">
      <selection activeCell="A9" sqref="A9:IV10"/>
    </sheetView>
  </sheetViews>
  <sheetFormatPr defaultColWidth="9.140625" defaultRowHeight="12.75"/>
  <cols>
    <col min="1" max="1" width="12.57421875" style="1" customWidth="1"/>
    <col min="2" max="2" width="9.140625" style="3" customWidth="1"/>
    <col min="3" max="3" width="8.7109375" style="3" customWidth="1"/>
    <col min="4" max="4" width="9.00390625" style="3" customWidth="1"/>
    <col min="5" max="5" width="9.140625" style="3" customWidth="1"/>
    <col min="6" max="6" width="9.00390625" style="3" customWidth="1"/>
    <col min="7" max="7" width="9.421875" style="3" customWidth="1"/>
    <col min="8" max="8" width="8.7109375" style="3" customWidth="1"/>
    <col min="9" max="9" width="9.00390625" style="3" customWidth="1"/>
    <col min="10" max="10" width="9.421875" style="3" customWidth="1"/>
    <col min="11" max="11" width="8.8515625" style="3" customWidth="1"/>
    <col min="12" max="13" width="9.28125" style="3" customWidth="1"/>
    <col min="14" max="14" width="8.8515625" style="3" customWidth="1"/>
    <col min="15" max="15" width="8.421875" style="3" customWidth="1"/>
    <col min="16" max="16" width="9.00390625" style="3" customWidth="1"/>
    <col min="17" max="17" width="9.140625" style="3" customWidth="1"/>
    <col min="18" max="18" width="8.140625" style="3" customWidth="1"/>
    <col min="19" max="19" width="9.140625" style="3" customWidth="1"/>
    <col min="20" max="20" width="9.00390625" style="3" customWidth="1"/>
    <col min="21" max="21" width="8.140625" style="3" customWidth="1"/>
    <col min="22" max="22" width="9.8515625" style="3" customWidth="1"/>
  </cols>
  <sheetData>
    <row r="1" spans="1:22" s="1" customFormat="1" ht="36.75" customHeight="1">
      <c r="A1" s="11" t="s">
        <v>0</v>
      </c>
      <c r="B1" s="86" t="s">
        <v>19</v>
      </c>
      <c r="C1" s="87"/>
      <c r="D1" s="88"/>
      <c r="E1" s="89" t="s">
        <v>1</v>
      </c>
      <c r="F1" s="90"/>
      <c r="G1" s="91"/>
      <c r="H1" s="86" t="s">
        <v>2</v>
      </c>
      <c r="I1" s="87"/>
      <c r="J1" s="88"/>
      <c r="K1" s="86" t="s">
        <v>3</v>
      </c>
      <c r="L1" s="87"/>
      <c r="M1" s="88"/>
      <c r="N1" s="86" t="s">
        <v>4</v>
      </c>
      <c r="O1" s="87"/>
      <c r="P1" s="88"/>
      <c r="Q1" s="86" t="s">
        <v>5</v>
      </c>
      <c r="R1" s="87"/>
      <c r="S1" s="88"/>
      <c r="T1" s="86" t="s">
        <v>6</v>
      </c>
      <c r="U1" s="87"/>
      <c r="V1" s="88"/>
    </row>
    <row r="2" spans="1:22" s="3" customFormat="1" ht="24.75" customHeight="1">
      <c r="A2" s="11" t="s">
        <v>7</v>
      </c>
      <c r="B2" s="2" t="s">
        <v>8</v>
      </c>
      <c r="C2" s="2" t="s">
        <v>9</v>
      </c>
      <c r="D2" s="2" t="s">
        <v>10</v>
      </c>
      <c r="E2" s="2" t="s">
        <v>8</v>
      </c>
      <c r="F2" s="2" t="s">
        <v>9</v>
      </c>
      <c r="G2" s="2" t="s">
        <v>10</v>
      </c>
      <c r="H2" s="2" t="s">
        <v>8</v>
      </c>
      <c r="I2" s="2" t="s">
        <v>9</v>
      </c>
      <c r="J2" s="2" t="s">
        <v>10</v>
      </c>
      <c r="K2" s="2" t="s">
        <v>8</v>
      </c>
      <c r="L2" s="2" t="s">
        <v>9</v>
      </c>
      <c r="M2" s="2" t="s">
        <v>10</v>
      </c>
      <c r="N2" s="2" t="s">
        <v>8</v>
      </c>
      <c r="O2" s="2" t="s">
        <v>9</v>
      </c>
      <c r="P2" s="2" t="s">
        <v>10</v>
      </c>
      <c r="Q2" s="2" t="s">
        <v>8</v>
      </c>
      <c r="R2" s="2" t="s">
        <v>9</v>
      </c>
      <c r="S2" s="2" t="s">
        <v>10</v>
      </c>
      <c r="T2" s="2" t="s">
        <v>8</v>
      </c>
      <c r="U2" s="2" t="s">
        <v>9</v>
      </c>
      <c r="V2" s="2" t="s">
        <v>10</v>
      </c>
    </row>
    <row r="3" spans="1:22" s="3" customFormat="1" ht="21.75" customHeight="1">
      <c r="A3" s="12" t="s">
        <v>11</v>
      </c>
      <c r="B3" s="5">
        <v>10712</v>
      </c>
      <c r="C3" s="5">
        <v>4179</v>
      </c>
      <c r="D3" s="4">
        <f aca="true" t="shared" si="0" ref="D3:D9">SUM(B3:C3)</f>
        <v>14891</v>
      </c>
      <c r="E3" s="4">
        <v>4492</v>
      </c>
      <c r="F3" s="4">
        <v>1555</v>
      </c>
      <c r="G3" s="4">
        <f aca="true" t="shared" si="1" ref="G3:G10">SUM(E3:F3)</f>
        <v>6047</v>
      </c>
      <c r="H3" s="4">
        <v>3539</v>
      </c>
      <c r="I3" s="4">
        <v>104</v>
      </c>
      <c r="J3" s="4">
        <f aca="true" t="shared" si="2" ref="J3:J9">SUM(H3:I3)</f>
        <v>3643</v>
      </c>
      <c r="K3" s="4">
        <v>1147</v>
      </c>
      <c r="L3" s="4">
        <v>1214</v>
      </c>
      <c r="M3" s="4">
        <f>SUM(K3:L3)</f>
        <v>2361</v>
      </c>
      <c r="N3" s="4">
        <v>1526</v>
      </c>
      <c r="O3" s="4">
        <v>850</v>
      </c>
      <c r="P3" s="4">
        <f aca="true" t="shared" si="3" ref="P3:P9">SUM(N3:O3)</f>
        <v>2376</v>
      </c>
      <c r="Q3" s="4">
        <v>2619</v>
      </c>
      <c r="R3" s="4">
        <v>24</v>
      </c>
      <c r="S3" s="4">
        <f aca="true" t="shared" si="4" ref="S3:S9">SUM(Q3:R3)</f>
        <v>2643</v>
      </c>
      <c r="T3" s="4">
        <v>3000</v>
      </c>
      <c r="U3" s="4">
        <v>450</v>
      </c>
      <c r="V3" s="4">
        <f aca="true" t="shared" si="5" ref="V3:V10">SUM(T3:U3)</f>
        <v>3450</v>
      </c>
    </row>
    <row r="4" spans="1:22" s="3" customFormat="1" ht="21.75" customHeight="1">
      <c r="A4" s="12" t="s">
        <v>12</v>
      </c>
      <c r="B4" s="4">
        <v>12115</v>
      </c>
      <c r="C4" s="4">
        <v>6305</v>
      </c>
      <c r="D4" s="4">
        <f t="shared" si="0"/>
        <v>18420</v>
      </c>
      <c r="E4" s="4">
        <v>8993</v>
      </c>
      <c r="F4" s="4">
        <v>2250</v>
      </c>
      <c r="G4" s="4">
        <f t="shared" si="1"/>
        <v>11243</v>
      </c>
      <c r="H4" s="4">
        <v>6532</v>
      </c>
      <c r="I4" s="4">
        <v>79</v>
      </c>
      <c r="J4" s="4">
        <f t="shared" si="2"/>
        <v>6611</v>
      </c>
      <c r="K4" s="5">
        <v>1967</v>
      </c>
      <c r="L4" s="5">
        <v>2625</v>
      </c>
      <c r="M4" s="4">
        <f aca="true" t="shared" si="6" ref="M4:M9">SUM(K4:L4)</f>
        <v>4592</v>
      </c>
      <c r="N4" s="4">
        <v>1900</v>
      </c>
      <c r="O4" s="4">
        <v>2250</v>
      </c>
      <c r="P4" s="4">
        <f t="shared" si="3"/>
        <v>4150</v>
      </c>
      <c r="Q4" s="4">
        <v>3174</v>
      </c>
      <c r="R4" s="4">
        <v>29</v>
      </c>
      <c r="S4" s="4">
        <f t="shared" si="4"/>
        <v>3203</v>
      </c>
      <c r="T4" s="4">
        <v>4650</v>
      </c>
      <c r="U4" s="4">
        <v>400</v>
      </c>
      <c r="V4" s="4">
        <f t="shared" si="5"/>
        <v>5050</v>
      </c>
    </row>
    <row r="5" spans="1:22" s="3" customFormat="1" ht="21.75" customHeight="1">
      <c r="A5" s="12" t="s">
        <v>13</v>
      </c>
      <c r="B5" s="4">
        <v>19335</v>
      </c>
      <c r="C5" s="4">
        <v>11584</v>
      </c>
      <c r="D5" s="4">
        <f t="shared" si="0"/>
        <v>30919</v>
      </c>
      <c r="E5" s="4">
        <v>12503</v>
      </c>
      <c r="F5" s="4">
        <v>3250</v>
      </c>
      <c r="G5" s="4">
        <f t="shared" si="1"/>
        <v>15753</v>
      </c>
      <c r="H5" s="4">
        <v>9609</v>
      </c>
      <c r="I5" s="4">
        <v>60</v>
      </c>
      <c r="J5" s="4">
        <f t="shared" si="2"/>
        <v>9669</v>
      </c>
      <c r="K5" s="4">
        <v>3549</v>
      </c>
      <c r="L5" s="4">
        <v>82945</v>
      </c>
      <c r="M5" s="4">
        <f t="shared" si="6"/>
        <v>86494</v>
      </c>
      <c r="N5" s="4">
        <v>3452</v>
      </c>
      <c r="O5" s="4">
        <v>15352</v>
      </c>
      <c r="P5" s="4">
        <f t="shared" si="3"/>
        <v>18804</v>
      </c>
      <c r="Q5" s="4">
        <v>4875</v>
      </c>
      <c r="R5" s="4">
        <v>167</v>
      </c>
      <c r="S5" s="4">
        <f t="shared" si="4"/>
        <v>5042</v>
      </c>
      <c r="T5" s="4">
        <v>5800</v>
      </c>
      <c r="U5" s="4">
        <v>600</v>
      </c>
      <c r="V5" s="4">
        <f t="shared" si="5"/>
        <v>6400</v>
      </c>
    </row>
    <row r="6" spans="1:22" s="3" customFormat="1" ht="21.75" customHeight="1">
      <c r="A6" s="12" t="s">
        <v>14</v>
      </c>
      <c r="B6" s="4">
        <v>29024</v>
      </c>
      <c r="C6" s="4">
        <v>9100</v>
      </c>
      <c r="D6" s="4">
        <f t="shared" si="0"/>
        <v>38124</v>
      </c>
      <c r="E6" s="4">
        <v>22650</v>
      </c>
      <c r="F6" s="4">
        <v>3850</v>
      </c>
      <c r="G6" s="4">
        <f t="shared" si="1"/>
        <v>26500</v>
      </c>
      <c r="H6" s="4">
        <v>13626</v>
      </c>
      <c r="I6" s="4">
        <v>97</v>
      </c>
      <c r="J6" s="4">
        <f t="shared" si="2"/>
        <v>13723</v>
      </c>
      <c r="K6" s="4">
        <v>8259</v>
      </c>
      <c r="L6" s="4">
        <v>35250</v>
      </c>
      <c r="M6" s="4">
        <f t="shared" si="6"/>
        <v>43509</v>
      </c>
      <c r="N6" s="4">
        <v>5750</v>
      </c>
      <c r="O6" s="4">
        <v>6000</v>
      </c>
      <c r="P6" s="4">
        <f t="shared" si="3"/>
        <v>11750</v>
      </c>
      <c r="Q6" s="4">
        <v>9256</v>
      </c>
      <c r="R6" s="4">
        <v>216</v>
      </c>
      <c r="S6" s="4">
        <f t="shared" si="4"/>
        <v>9472</v>
      </c>
      <c r="T6" s="4">
        <v>12650</v>
      </c>
      <c r="U6" s="4">
        <v>900</v>
      </c>
      <c r="V6" s="4">
        <f t="shared" si="5"/>
        <v>13550</v>
      </c>
    </row>
    <row r="7" spans="1:22" s="3" customFormat="1" ht="21.75" customHeight="1">
      <c r="A7" s="12" t="s">
        <v>15</v>
      </c>
      <c r="B7" s="4">
        <v>19158</v>
      </c>
      <c r="C7" s="4">
        <v>6445</v>
      </c>
      <c r="D7" s="4">
        <f>SUM(B7:C7)</f>
        <v>25603</v>
      </c>
      <c r="E7" s="4">
        <v>12000</v>
      </c>
      <c r="F7" s="4">
        <v>3900</v>
      </c>
      <c r="G7" s="4">
        <f>SUM(E7:F7)</f>
        <v>15900</v>
      </c>
      <c r="H7" s="4">
        <v>7677</v>
      </c>
      <c r="I7" s="4">
        <v>152</v>
      </c>
      <c r="J7" s="4">
        <f>SUM(H7:I7)</f>
        <v>7829</v>
      </c>
      <c r="K7" s="4">
        <v>4051</v>
      </c>
      <c r="L7" s="4">
        <v>8100</v>
      </c>
      <c r="M7" s="4">
        <f>SUM(K7:L7)</f>
        <v>12151</v>
      </c>
      <c r="N7" s="3">
        <v>3465</v>
      </c>
      <c r="O7" s="4">
        <v>8715</v>
      </c>
      <c r="P7" s="4">
        <f t="shared" si="3"/>
        <v>12180</v>
      </c>
      <c r="Q7" s="4">
        <v>4327</v>
      </c>
      <c r="R7" s="4">
        <v>207</v>
      </c>
      <c r="S7" s="4">
        <f>SUM(Q7:R7)</f>
        <v>4534</v>
      </c>
      <c r="T7" s="4">
        <v>6150</v>
      </c>
      <c r="U7" s="4">
        <v>950</v>
      </c>
      <c r="V7" s="4">
        <f>SUM(T7:U7)</f>
        <v>7100</v>
      </c>
    </row>
    <row r="8" spans="1:22" s="3" customFormat="1" ht="21.75" customHeight="1">
      <c r="A8" s="12" t="s">
        <v>16</v>
      </c>
      <c r="B8" s="5">
        <v>10322</v>
      </c>
      <c r="C8" s="5">
        <v>4578</v>
      </c>
      <c r="D8" s="4">
        <f t="shared" si="0"/>
        <v>14900</v>
      </c>
      <c r="E8" s="4">
        <v>6650</v>
      </c>
      <c r="F8" s="4">
        <v>3050</v>
      </c>
      <c r="G8" s="4">
        <f t="shared" si="1"/>
        <v>9700</v>
      </c>
      <c r="H8" s="4">
        <v>4078</v>
      </c>
      <c r="I8" s="4">
        <v>140</v>
      </c>
      <c r="J8" s="4">
        <f t="shared" si="2"/>
        <v>4218</v>
      </c>
      <c r="K8" s="4">
        <v>1837</v>
      </c>
      <c r="L8" s="4">
        <v>2620</v>
      </c>
      <c r="M8" s="4">
        <f t="shared" si="6"/>
        <v>4457</v>
      </c>
      <c r="N8" s="5">
        <v>2200</v>
      </c>
      <c r="O8" s="5">
        <v>5727</v>
      </c>
      <c r="P8" s="4">
        <f t="shared" si="3"/>
        <v>7927</v>
      </c>
      <c r="Q8" s="5">
        <v>1804</v>
      </c>
      <c r="R8" s="4">
        <v>132</v>
      </c>
      <c r="S8" s="4">
        <f t="shared" si="4"/>
        <v>1936</v>
      </c>
      <c r="T8" s="4">
        <v>2950</v>
      </c>
      <c r="U8" s="4">
        <v>600</v>
      </c>
      <c r="V8" s="4">
        <f t="shared" si="5"/>
        <v>3550</v>
      </c>
    </row>
    <row r="9" spans="1:22" s="3" customFormat="1" ht="21.75" customHeight="1" thickBot="1">
      <c r="A9" s="12" t="s">
        <v>17</v>
      </c>
      <c r="B9" s="5">
        <v>11409</v>
      </c>
      <c r="C9" s="5">
        <v>11265</v>
      </c>
      <c r="D9" s="4">
        <f t="shared" si="0"/>
        <v>22674</v>
      </c>
      <c r="E9" s="4">
        <v>6500</v>
      </c>
      <c r="F9" s="4">
        <v>3150</v>
      </c>
      <c r="G9" s="4">
        <f t="shared" si="1"/>
        <v>9650</v>
      </c>
      <c r="H9" s="5">
        <v>3870</v>
      </c>
      <c r="I9" s="4">
        <v>196</v>
      </c>
      <c r="J9" s="4">
        <f t="shared" si="2"/>
        <v>4066</v>
      </c>
      <c r="K9" s="4">
        <v>2363</v>
      </c>
      <c r="L9" s="4">
        <v>3770</v>
      </c>
      <c r="M9" s="4">
        <f t="shared" si="6"/>
        <v>6133</v>
      </c>
      <c r="N9" s="4">
        <v>4428</v>
      </c>
      <c r="O9" s="4">
        <v>8180</v>
      </c>
      <c r="P9" s="4">
        <f t="shared" si="3"/>
        <v>12608</v>
      </c>
      <c r="Q9" s="4">
        <v>2265</v>
      </c>
      <c r="R9" s="4">
        <v>609</v>
      </c>
      <c r="S9" s="4">
        <f t="shared" si="4"/>
        <v>2874</v>
      </c>
      <c r="T9" s="4">
        <v>2400</v>
      </c>
      <c r="U9" s="4">
        <v>550</v>
      </c>
      <c r="V9" s="4">
        <f t="shared" si="5"/>
        <v>2950</v>
      </c>
    </row>
    <row r="10" spans="1:25" s="3" customFormat="1" ht="27" customHeight="1" thickBot="1">
      <c r="A10" s="13" t="s">
        <v>20</v>
      </c>
      <c r="B10" s="14">
        <f>SUM(B3:B9)</f>
        <v>112075</v>
      </c>
      <c r="C10" s="14">
        <f>SUM(C3:C9)</f>
        <v>53456</v>
      </c>
      <c r="D10" s="14">
        <f>SUM(D3:D9)</f>
        <v>165531</v>
      </c>
      <c r="E10" s="14">
        <f>SUM(E3:E9)</f>
        <v>73788</v>
      </c>
      <c r="F10" s="14">
        <f>SUM(F3:F9)</f>
        <v>21005</v>
      </c>
      <c r="G10" s="15">
        <f t="shared" si="1"/>
        <v>94793</v>
      </c>
      <c r="H10" s="14">
        <f aca="true" t="shared" si="7" ref="H10:U10">SUM(H3:H9)</f>
        <v>48931</v>
      </c>
      <c r="I10" s="14">
        <f t="shared" si="7"/>
        <v>828</v>
      </c>
      <c r="J10" s="14">
        <f t="shared" si="7"/>
        <v>49759</v>
      </c>
      <c r="K10" s="14">
        <f t="shared" si="7"/>
        <v>23173</v>
      </c>
      <c r="L10" s="14">
        <f t="shared" si="7"/>
        <v>136524</v>
      </c>
      <c r="M10" s="14">
        <f t="shared" si="7"/>
        <v>159697</v>
      </c>
      <c r="N10" s="14">
        <f t="shared" si="7"/>
        <v>22721</v>
      </c>
      <c r="O10" s="14">
        <f t="shared" si="7"/>
        <v>47074</v>
      </c>
      <c r="P10" s="14">
        <f t="shared" si="7"/>
        <v>69795</v>
      </c>
      <c r="Q10" s="14">
        <f t="shared" si="7"/>
        <v>28320</v>
      </c>
      <c r="R10" s="14">
        <f t="shared" si="7"/>
        <v>1384</v>
      </c>
      <c r="S10" s="14">
        <f t="shared" si="7"/>
        <v>29704</v>
      </c>
      <c r="T10" s="14">
        <f t="shared" si="7"/>
        <v>37600</v>
      </c>
      <c r="U10" s="14">
        <f t="shared" si="7"/>
        <v>4450</v>
      </c>
      <c r="V10" s="15">
        <f t="shared" si="5"/>
        <v>42050</v>
      </c>
      <c r="W10" s="10"/>
      <c r="X10" s="6"/>
      <c r="Y10" s="6"/>
    </row>
    <row r="11" spans="1:25" s="3" customFormat="1" ht="27" customHeight="1" thickBot="1">
      <c r="A11" s="13" t="s">
        <v>21</v>
      </c>
      <c r="B11" s="16">
        <v>27561</v>
      </c>
      <c r="C11" s="16">
        <v>27267</v>
      </c>
      <c r="D11" s="14">
        <v>54828</v>
      </c>
      <c r="E11" s="16">
        <v>19008</v>
      </c>
      <c r="F11" s="16">
        <v>33035</v>
      </c>
      <c r="G11" s="14">
        <v>52043</v>
      </c>
      <c r="H11" s="16">
        <v>9120</v>
      </c>
      <c r="I11" s="16">
        <v>135</v>
      </c>
      <c r="J11" s="14">
        <v>9255</v>
      </c>
      <c r="K11" s="16">
        <v>4401</v>
      </c>
      <c r="L11" s="16">
        <v>24012</v>
      </c>
      <c r="M11" s="14">
        <v>28413</v>
      </c>
      <c r="N11" s="16">
        <v>7282</v>
      </c>
      <c r="O11" s="16">
        <v>52299</v>
      </c>
      <c r="P11" s="14">
        <v>59581</v>
      </c>
      <c r="Q11" s="16">
        <v>6535</v>
      </c>
      <c r="R11" s="16">
        <v>906</v>
      </c>
      <c r="S11" s="14">
        <v>7441</v>
      </c>
      <c r="T11" s="16">
        <v>5950</v>
      </c>
      <c r="U11" s="16">
        <v>5050</v>
      </c>
      <c r="V11" s="14">
        <v>11000</v>
      </c>
      <c r="W11" s="9"/>
      <c r="X11" s="7"/>
      <c r="Y11" s="6"/>
    </row>
    <row r="12" spans="1:26" s="3" customFormat="1" ht="22.5" customHeight="1" thickBot="1">
      <c r="A12" s="1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19"/>
      <c r="X12" s="19"/>
      <c r="Y12" s="19"/>
      <c r="Z12" s="19"/>
    </row>
    <row r="13" spans="1:25" s="3" customFormat="1" ht="20.25" customHeight="1" thickBot="1">
      <c r="A13" s="17" t="s">
        <v>22</v>
      </c>
      <c r="B13" s="18">
        <f>(B10-B11)/B11</f>
        <v>3.0664344544827835</v>
      </c>
      <c r="C13" s="18">
        <f aca="true" t="shared" si="8" ref="C13:V13">(C10-C11)/C11</f>
        <v>0.9604650309898412</v>
      </c>
      <c r="D13" s="18">
        <f t="shared" si="8"/>
        <v>2.0190960822937187</v>
      </c>
      <c r="E13" s="18">
        <f t="shared" si="8"/>
        <v>2.8819444444444446</v>
      </c>
      <c r="F13" s="18">
        <f t="shared" si="8"/>
        <v>-0.36415922506432574</v>
      </c>
      <c r="G13" s="18">
        <f t="shared" si="8"/>
        <v>0.8214361201314297</v>
      </c>
      <c r="H13" s="18">
        <f t="shared" si="8"/>
        <v>4.365241228070175</v>
      </c>
      <c r="I13" s="18">
        <f t="shared" si="8"/>
        <v>5.133333333333334</v>
      </c>
      <c r="J13" s="18">
        <f t="shared" si="8"/>
        <v>4.376445164775797</v>
      </c>
      <c r="K13" s="18">
        <f t="shared" si="8"/>
        <v>4.265394228584412</v>
      </c>
      <c r="L13" s="18">
        <f t="shared" si="8"/>
        <v>4.6856571714142925</v>
      </c>
      <c r="M13" s="18">
        <f t="shared" si="8"/>
        <v>4.620561010804913</v>
      </c>
      <c r="N13" s="18">
        <f t="shared" si="8"/>
        <v>2.120159296896457</v>
      </c>
      <c r="O13" s="18">
        <f t="shared" si="8"/>
        <v>-0.09990630795999923</v>
      </c>
      <c r="P13" s="18">
        <f t="shared" si="8"/>
        <v>0.17143048958560614</v>
      </c>
      <c r="Q13" s="18">
        <f t="shared" si="8"/>
        <v>3.3335883703136955</v>
      </c>
      <c r="R13" s="18">
        <f t="shared" si="8"/>
        <v>0.5275938189845475</v>
      </c>
      <c r="S13" s="18">
        <f t="shared" si="8"/>
        <v>2.991936567665636</v>
      </c>
      <c r="T13" s="18">
        <f t="shared" si="8"/>
        <v>5.319327731092437</v>
      </c>
      <c r="U13" s="18">
        <f t="shared" si="8"/>
        <v>-0.1188118811881188</v>
      </c>
      <c r="V13" s="18">
        <f t="shared" si="8"/>
        <v>2.8227272727272728</v>
      </c>
      <c r="W13" s="8"/>
      <c r="X13" s="8"/>
      <c r="Y13" s="8"/>
    </row>
  </sheetData>
  <mergeCells count="7">
    <mergeCell ref="N1:P1"/>
    <mergeCell ref="Q1:S1"/>
    <mergeCell ref="T1:V1"/>
    <mergeCell ref="B1:D1"/>
    <mergeCell ref="E1:G1"/>
    <mergeCell ref="H1:J1"/>
    <mergeCell ref="K1:M1"/>
  </mergeCells>
  <printOptions/>
  <pageMargins left="0.75" right="0.75" top="1" bottom="1" header="0.5" footer="0.5"/>
  <pageSetup horizontalDpi="1200" verticalDpi="1200" orientation="landscape" paperSize="9" scale="65" r:id="rId1"/>
  <headerFooter alignWithMargins="0">
    <oddHeader>&amp;C&amp;"MS Sans Serif,Bold Italic"&amp;13NUMBER OF VISITORS TO THE ARCHEOLOGICAL SITES IN JORDAN BY NATIONALITY DURING - 2004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172"/>
  <sheetViews>
    <sheetView rightToLeft="1" tabSelected="1" workbookViewId="0" topLeftCell="A7">
      <selection activeCell="G11" sqref="G11"/>
    </sheetView>
  </sheetViews>
  <sheetFormatPr defaultColWidth="9.140625" defaultRowHeight="12.75"/>
  <cols>
    <col min="1" max="1" width="3.28125" style="64" customWidth="1"/>
    <col min="2" max="2" width="11.28125" style="63" customWidth="1"/>
    <col min="3" max="4" width="12.8515625" style="63" customWidth="1"/>
    <col min="5" max="5" width="14.140625" style="63" customWidth="1"/>
    <col min="6" max="6" width="12.8515625" style="63" customWidth="1"/>
    <col min="7" max="7" width="13.7109375" style="63" customWidth="1"/>
    <col min="8" max="8" width="12.8515625" style="63" customWidth="1"/>
    <col min="9" max="9" width="0" style="64" hidden="1" customWidth="1"/>
    <col min="10" max="10" width="8.7109375" style="64" hidden="1" customWidth="1"/>
    <col min="11" max="11" width="9.00390625" style="64" hidden="1" customWidth="1"/>
    <col min="12" max="12" width="10.28125" style="63" customWidth="1"/>
    <col min="13" max="13" width="10.57421875" style="63" customWidth="1"/>
    <col min="14" max="14" width="11.7109375" style="63" customWidth="1"/>
    <col min="15" max="15" width="17.28125" style="73" customWidth="1"/>
    <col min="16" max="16" width="9.140625" style="64" customWidth="1"/>
    <col min="17" max="17" width="9.140625" style="65" customWidth="1"/>
    <col min="18" max="16384" width="9.140625" style="64" customWidth="1"/>
  </cols>
  <sheetData>
    <row r="1" spans="1:15" s="61" customFormat="1" ht="26.25" customHeight="1">
      <c r="A1" s="74"/>
      <c r="B1" s="98" t="s">
        <v>53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spans="1:15" s="61" customFormat="1" ht="18.75" customHeight="1">
      <c r="A2" s="74"/>
      <c r="B2" s="98" t="s">
        <v>54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1:15" s="61" customFormat="1" ht="18.75" customHeight="1" thickBot="1">
      <c r="A3" s="74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29" s="62" customFormat="1" ht="19.5" customHeight="1">
      <c r="A4" s="74"/>
      <c r="B4" s="107" t="s">
        <v>23</v>
      </c>
      <c r="C4" s="101">
        <v>2005</v>
      </c>
      <c r="D4" s="102"/>
      <c r="E4" s="103"/>
      <c r="F4" s="101">
        <v>2006</v>
      </c>
      <c r="G4" s="102"/>
      <c r="H4" s="103"/>
      <c r="I4" s="110"/>
      <c r="J4" s="102"/>
      <c r="K4" s="111"/>
      <c r="L4" s="92" t="s">
        <v>51</v>
      </c>
      <c r="M4" s="93"/>
      <c r="N4" s="94"/>
      <c r="O4" s="107" t="s">
        <v>28</v>
      </c>
      <c r="V4" s="66"/>
      <c r="AC4" s="64"/>
    </row>
    <row r="5" spans="1:15" s="63" customFormat="1" ht="15" customHeight="1">
      <c r="A5" s="74"/>
      <c r="B5" s="108"/>
      <c r="C5" s="104"/>
      <c r="D5" s="105"/>
      <c r="E5" s="106"/>
      <c r="F5" s="104"/>
      <c r="G5" s="105"/>
      <c r="H5" s="106"/>
      <c r="I5" s="112" t="s">
        <v>18</v>
      </c>
      <c r="J5" s="113"/>
      <c r="K5" s="114"/>
      <c r="L5" s="95" t="s">
        <v>52</v>
      </c>
      <c r="M5" s="96"/>
      <c r="N5" s="97"/>
      <c r="O5" s="108"/>
    </row>
    <row r="6" spans="1:15" s="63" customFormat="1" ht="15" customHeight="1">
      <c r="A6" s="74"/>
      <c r="B6" s="108"/>
      <c r="C6" s="67" t="s">
        <v>46</v>
      </c>
      <c r="D6" s="68" t="s">
        <v>47</v>
      </c>
      <c r="E6" s="69" t="s">
        <v>48</v>
      </c>
      <c r="F6" s="67" t="s">
        <v>46</v>
      </c>
      <c r="G6" s="68" t="s">
        <v>47</v>
      </c>
      <c r="H6" s="69" t="s">
        <v>48</v>
      </c>
      <c r="I6" s="70"/>
      <c r="J6" s="68"/>
      <c r="K6" s="71"/>
      <c r="L6" s="67" t="s">
        <v>46</v>
      </c>
      <c r="M6" s="68" t="s">
        <v>47</v>
      </c>
      <c r="N6" s="69" t="s">
        <v>48</v>
      </c>
      <c r="O6" s="108"/>
    </row>
    <row r="7" spans="1:17" ht="19.5" customHeight="1" thickBot="1">
      <c r="A7" s="74"/>
      <c r="B7" s="109"/>
      <c r="C7" s="27" t="s">
        <v>44</v>
      </c>
      <c r="D7" s="28" t="s">
        <v>45</v>
      </c>
      <c r="E7" s="29" t="s">
        <v>27</v>
      </c>
      <c r="F7" s="27" t="s">
        <v>44</v>
      </c>
      <c r="G7" s="28" t="s">
        <v>45</v>
      </c>
      <c r="H7" s="29" t="s">
        <v>27</v>
      </c>
      <c r="I7" s="38" t="s">
        <v>8</v>
      </c>
      <c r="J7" s="39" t="s">
        <v>9</v>
      </c>
      <c r="K7" s="40" t="s">
        <v>10</v>
      </c>
      <c r="L7" s="27" t="s">
        <v>44</v>
      </c>
      <c r="M7" s="28" t="s">
        <v>45</v>
      </c>
      <c r="N7" s="29" t="s">
        <v>27</v>
      </c>
      <c r="O7" s="109"/>
      <c r="Q7" s="64"/>
    </row>
    <row r="8" spans="1:17" ht="24.75" customHeight="1">
      <c r="A8" s="74"/>
      <c r="B8" s="41" t="s">
        <v>24</v>
      </c>
      <c r="C8" s="30">
        <v>4865</v>
      </c>
      <c r="D8" s="21">
        <v>201</v>
      </c>
      <c r="E8" s="31">
        <f>SUM(C8:D8)</f>
        <v>5066</v>
      </c>
      <c r="F8" s="30">
        <v>5218</v>
      </c>
      <c r="G8" s="21">
        <v>189</v>
      </c>
      <c r="H8" s="31">
        <f>SUM(F8:G8)</f>
        <v>5407</v>
      </c>
      <c r="I8" s="42">
        <v>1143</v>
      </c>
      <c r="J8" s="43">
        <v>1261</v>
      </c>
      <c r="K8" s="44">
        <f>SUM(I8:J8)</f>
        <v>2404</v>
      </c>
      <c r="L8" s="34">
        <f aca="true" t="shared" si="0" ref="L8:N11">(F8-C8)/C8</f>
        <v>0.07255909558067831</v>
      </c>
      <c r="M8" s="22">
        <f t="shared" si="0"/>
        <v>-0.05970149253731343</v>
      </c>
      <c r="N8" s="35">
        <f t="shared" si="0"/>
        <v>0.06731148835373076</v>
      </c>
      <c r="O8" s="25" t="s">
        <v>11</v>
      </c>
      <c r="Q8" s="64"/>
    </row>
    <row r="9" spans="1:17" ht="24.75" customHeight="1">
      <c r="A9" s="74"/>
      <c r="B9" s="45" t="s">
        <v>25</v>
      </c>
      <c r="C9" s="32">
        <v>7143</v>
      </c>
      <c r="D9" s="23">
        <v>68</v>
      </c>
      <c r="E9" s="33">
        <f>SUM(C9:D9)</f>
        <v>7211</v>
      </c>
      <c r="F9" s="32">
        <v>5072</v>
      </c>
      <c r="G9" s="23">
        <v>109</v>
      </c>
      <c r="H9" s="33">
        <f>SUM(F9:G9)</f>
        <v>5181</v>
      </c>
      <c r="I9" s="46">
        <v>83</v>
      </c>
      <c r="J9" s="47">
        <v>0</v>
      </c>
      <c r="K9" s="48">
        <f>SUM(I9:J9)</f>
        <v>83</v>
      </c>
      <c r="L9" s="36">
        <f t="shared" si="0"/>
        <v>-0.2899342013159737</v>
      </c>
      <c r="M9" s="24">
        <f t="shared" si="0"/>
        <v>0.6029411764705882</v>
      </c>
      <c r="N9" s="37">
        <f t="shared" si="0"/>
        <v>-0.28151435307169603</v>
      </c>
      <c r="O9" s="26" t="s">
        <v>12</v>
      </c>
      <c r="Q9" s="64"/>
    </row>
    <row r="10" spans="1:17" ht="24.75" customHeight="1">
      <c r="A10" s="74"/>
      <c r="B10" s="45" t="s">
        <v>26</v>
      </c>
      <c r="C10" s="32">
        <v>16479</v>
      </c>
      <c r="D10" s="23">
        <v>544</v>
      </c>
      <c r="E10" s="33">
        <f>SUM(C10:D10)</f>
        <v>17023</v>
      </c>
      <c r="F10" s="32">
        <v>10287</v>
      </c>
      <c r="G10" s="23">
        <v>472</v>
      </c>
      <c r="H10" s="33">
        <f>SUM(F10:G10)</f>
        <v>10759</v>
      </c>
      <c r="I10" s="46">
        <v>413</v>
      </c>
      <c r="J10" s="47">
        <v>557</v>
      </c>
      <c r="K10" s="48">
        <f>SUM(I10:J10)</f>
        <v>970</v>
      </c>
      <c r="L10" s="36">
        <f t="shared" si="0"/>
        <v>-0.3757509557618788</v>
      </c>
      <c r="M10" s="24">
        <f t="shared" si="0"/>
        <v>-0.1323529411764706</v>
      </c>
      <c r="N10" s="37">
        <f t="shared" si="0"/>
        <v>-0.3679727427597956</v>
      </c>
      <c r="O10" s="26" t="s">
        <v>13</v>
      </c>
      <c r="Q10" s="64"/>
    </row>
    <row r="11" spans="1:17" ht="24.75" customHeight="1">
      <c r="A11" s="74">
        <v>31</v>
      </c>
      <c r="B11" s="45" t="s">
        <v>29</v>
      </c>
      <c r="C11" s="32">
        <v>17728</v>
      </c>
      <c r="D11" s="23">
        <v>1367</v>
      </c>
      <c r="E11" s="33">
        <f>SUM(C11:D11)</f>
        <v>19095</v>
      </c>
      <c r="F11" s="32">
        <v>15800</v>
      </c>
      <c r="G11" s="23">
        <v>797</v>
      </c>
      <c r="H11" s="33">
        <f>SUM(F11:G11)</f>
        <v>16597</v>
      </c>
      <c r="I11" s="46"/>
      <c r="J11" s="47"/>
      <c r="K11" s="48">
        <f>SUM(I11:J11)</f>
        <v>0</v>
      </c>
      <c r="L11" s="36">
        <f t="shared" si="0"/>
        <v>-0.10875451263537907</v>
      </c>
      <c r="M11" s="24">
        <f t="shared" si="0"/>
        <v>-0.41697147037307974</v>
      </c>
      <c r="N11" s="37">
        <f t="shared" si="0"/>
        <v>-0.13081958627913065</v>
      </c>
      <c r="O11" s="26" t="s">
        <v>14</v>
      </c>
      <c r="Q11" s="64"/>
    </row>
    <row r="12" spans="1:17" ht="24.75" customHeight="1">
      <c r="A12" s="74"/>
      <c r="B12" s="45" t="s">
        <v>31</v>
      </c>
      <c r="C12" s="32">
        <v>14272</v>
      </c>
      <c r="D12" s="23">
        <v>883</v>
      </c>
      <c r="E12" s="33">
        <f aca="true" t="shared" si="1" ref="E12:E19">SUM(C12:D12)</f>
        <v>15155</v>
      </c>
      <c r="F12" s="32">
        <v>9148</v>
      </c>
      <c r="G12" s="23">
        <v>640</v>
      </c>
      <c r="H12" s="33">
        <f aca="true" t="shared" si="2" ref="H12:H19">SUM(F12:G12)</f>
        <v>9788</v>
      </c>
      <c r="I12" s="49"/>
      <c r="J12" s="50"/>
      <c r="K12" s="51"/>
      <c r="L12" s="36">
        <f aca="true" t="shared" si="3" ref="L12:L19">(F12-C12)/C12</f>
        <v>-0.35902466367713004</v>
      </c>
      <c r="M12" s="24">
        <f aca="true" t="shared" si="4" ref="M12:M19">(G12-D12)/D12</f>
        <v>-0.27519818799546997</v>
      </c>
      <c r="N12" s="37">
        <f aca="true" t="shared" si="5" ref="N12:N19">(H12-E12)/E12</f>
        <v>-0.35414054767403497</v>
      </c>
      <c r="O12" s="26" t="s">
        <v>15</v>
      </c>
      <c r="Q12" s="64"/>
    </row>
    <row r="13" spans="1:17" ht="24.75" customHeight="1">
      <c r="A13" s="74"/>
      <c r="B13" s="45" t="s">
        <v>32</v>
      </c>
      <c r="C13" s="32">
        <v>6266</v>
      </c>
      <c r="D13" s="23">
        <v>418</v>
      </c>
      <c r="E13" s="33">
        <f t="shared" si="1"/>
        <v>6684</v>
      </c>
      <c r="F13" s="32">
        <v>4769</v>
      </c>
      <c r="G13" s="23">
        <v>187</v>
      </c>
      <c r="H13" s="33">
        <f t="shared" si="2"/>
        <v>4956</v>
      </c>
      <c r="I13" s="49"/>
      <c r="J13" s="50"/>
      <c r="K13" s="51"/>
      <c r="L13" s="36">
        <f t="shared" si="3"/>
        <v>-0.23890839451005427</v>
      </c>
      <c r="M13" s="24">
        <f t="shared" si="4"/>
        <v>-0.5526315789473685</v>
      </c>
      <c r="N13" s="37">
        <f t="shared" si="5"/>
        <v>-0.2585278276481149</v>
      </c>
      <c r="O13" s="26" t="s">
        <v>16</v>
      </c>
      <c r="Q13" s="64"/>
    </row>
    <row r="14" spans="1:17" ht="24.75" customHeight="1">
      <c r="A14" s="74"/>
      <c r="B14" s="45" t="s">
        <v>33</v>
      </c>
      <c r="C14" s="32">
        <v>6352</v>
      </c>
      <c r="D14" s="23">
        <v>1429</v>
      </c>
      <c r="E14" s="33">
        <f t="shared" si="1"/>
        <v>7781</v>
      </c>
      <c r="F14" s="32">
        <v>3049</v>
      </c>
      <c r="G14" s="23">
        <v>392</v>
      </c>
      <c r="H14" s="33">
        <f t="shared" si="2"/>
        <v>3441</v>
      </c>
      <c r="I14" s="49"/>
      <c r="J14" s="50"/>
      <c r="K14" s="51"/>
      <c r="L14" s="36">
        <f t="shared" si="3"/>
        <v>-0.5199937027707808</v>
      </c>
      <c r="M14" s="24">
        <f t="shared" si="4"/>
        <v>-0.7256822953114066</v>
      </c>
      <c r="N14" s="37">
        <f t="shared" si="5"/>
        <v>-0.5577689243027888</v>
      </c>
      <c r="O14" s="26" t="s">
        <v>17</v>
      </c>
      <c r="Q14" s="64"/>
    </row>
    <row r="15" spans="1:17" ht="24.75" customHeight="1">
      <c r="A15" s="74"/>
      <c r="B15" s="45" t="s">
        <v>34</v>
      </c>
      <c r="C15" s="32">
        <v>9833</v>
      </c>
      <c r="D15" s="23">
        <v>664</v>
      </c>
      <c r="E15" s="33">
        <f t="shared" si="1"/>
        <v>10497</v>
      </c>
      <c r="F15" s="32">
        <v>4016</v>
      </c>
      <c r="G15" s="23">
        <v>216</v>
      </c>
      <c r="H15" s="33">
        <f t="shared" si="2"/>
        <v>4232</v>
      </c>
      <c r="I15" s="49"/>
      <c r="J15" s="50"/>
      <c r="K15" s="51"/>
      <c r="L15" s="36">
        <f t="shared" si="3"/>
        <v>-0.5915793755720533</v>
      </c>
      <c r="M15" s="24">
        <f t="shared" si="4"/>
        <v>-0.6746987951807228</v>
      </c>
      <c r="N15" s="37">
        <f t="shared" si="5"/>
        <v>-0.5968371915785462</v>
      </c>
      <c r="O15" s="26" t="s">
        <v>39</v>
      </c>
      <c r="Q15" s="64"/>
    </row>
    <row r="16" spans="1:17" ht="24.75" customHeight="1">
      <c r="A16" s="74"/>
      <c r="B16" s="45" t="s">
        <v>35</v>
      </c>
      <c r="C16" s="32">
        <v>9924</v>
      </c>
      <c r="D16" s="23">
        <v>598</v>
      </c>
      <c r="E16" s="33">
        <f t="shared" si="1"/>
        <v>10522</v>
      </c>
      <c r="F16" s="32">
        <v>4091</v>
      </c>
      <c r="G16" s="23">
        <v>208</v>
      </c>
      <c r="H16" s="33">
        <f>SUM(F16:G16)</f>
        <v>4299</v>
      </c>
      <c r="I16" s="52"/>
      <c r="J16" s="53"/>
      <c r="K16" s="54"/>
      <c r="L16" s="36">
        <f t="shared" si="3"/>
        <v>-0.5877670294236195</v>
      </c>
      <c r="M16" s="24">
        <f t="shared" si="4"/>
        <v>-0.6521739130434783</v>
      </c>
      <c r="N16" s="37">
        <f t="shared" si="5"/>
        <v>-0.5914274852689603</v>
      </c>
      <c r="O16" s="26" t="s">
        <v>40</v>
      </c>
      <c r="Q16" s="64"/>
    </row>
    <row r="17" spans="1:17" ht="21.75" customHeight="1">
      <c r="A17" s="74"/>
      <c r="B17" s="45" t="s">
        <v>36</v>
      </c>
      <c r="C17" s="32">
        <v>12866</v>
      </c>
      <c r="D17" s="23">
        <v>106</v>
      </c>
      <c r="E17" s="33">
        <f t="shared" si="1"/>
        <v>12972</v>
      </c>
      <c r="F17" s="32">
        <v>7005</v>
      </c>
      <c r="G17" s="23">
        <v>108</v>
      </c>
      <c r="H17" s="33">
        <f t="shared" si="2"/>
        <v>7113</v>
      </c>
      <c r="I17" s="49"/>
      <c r="J17" s="50"/>
      <c r="K17" s="51"/>
      <c r="L17" s="36">
        <f>(F17-C17)/C17</f>
        <v>-0.45554173791388153</v>
      </c>
      <c r="M17" s="24">
        <f>(G17-D17)/D17</f>
        <v>0.018867924528301886</v>
      </c>
      <c r="N17" s="37">
        <f t="shared" si="5"/>
        <v>-0.45166512488436633</v>
      </c>
      <c r="O17" s="26" t="s">
        <v>41</v>
      </c>
      <c r="Q17" s="64"/>
    </row>
    <row r="18" spans="1:17" ht="21.75" customHeight="1">
      <c r="A18" s="74"/>
      <c r="B18" s="45" t="s">
        <v>37</v>
      </c>
      <c r="C18" s="32">
        <v>10080</v>
      </c>
      <c r="D18" s="23">
        <v>40</v>
      </c>
      <c r="E18" s="33">
        <f t="shared" si="1"/>
        <v>10120</v>
      </c>
      <c r="F18" s="32">
        <v>7548</v>
      </c>
      <c r="G18" s="23">
        <v>313</v>
      </c>
      <c r="H18" s="33">
        <f t="shared" si="2"/>
        <v>7861</v>
      </c>
      <c r="I18" s="55"/>
      <c r="J18" s="56"/>
      <c r="K18" s="57"/>
      <c r="L18" s="36">
        <f t="shared" si="3"/>
        <v>-0.2511904761904762</v>
      </c>
      <c r="M18" s="24">
        <f t="shared" si="4"/>
        <v>6.825</v>
      </c>
      <c r="N18" s="37">
        <f t="shared" si="5"/>
        <v>-0.22322134387351777</v>
      </c>
      <c r="O18" s="26" t="s">
        <v>42</v>
      </c>
      <c r="Q18" s="64"/>
    </row>
    <row r="19" spans="1:17" ht="21.75" customHeight="1" thickBot="1">
      <c r="A19" s="74"/>
      <c r="B19" s="45" t="s">
        <v>38</v>
      </c>
      <c r="C19" s="32">
        <v>6941</v>
      </c>
      <c r="D19" s="23">
        <v>111</v>
      </c>
      <c r="E19" s="33">
        <f t="shared" si="1"/>
        <v>7052</v>
      </c>
      <c r="F19" s="32">
        <v>6350</v>
      </c>
      <c r="G19" s="23">
        <v>139</v>
      </c>
      <c r="H19" s="33">
        <f t="shared" si="2"/>
        <v>6489</v>
      </c>
      <c r="I19" s="58"/>
      <c r="J19" s="59"/>
      <c r="K19" s="60"/>
      <c r="L19" s="36">
        <f t="shared" si="3"/>
        <v>-0.08514623253133555</v>
      </c>
      <c r="M19" s="24">
        <f t="shared" si="4"/>
        <v>0.25225225225225223</v>
      </c>
      <c r="N19" s="37">
        <f t="shared" si="5"/>
        <v>-0.07983550765740216</v>
      </c>
      <c r="O19" s="26" t="s">
        <v>43</v>
      </c>
      <c r="Q19" s="64"/>
    </row>
    <row r="20" spans="1:17" ht="24" customHeight="1" thickBot="1">
      <c r="A20" s="74"/>
      <c r="B20" s="75" t="s">
        <v>30</v>
      </c>
      <c r="C20" s="76">
        <f aca="true" t="shared" si="6" ref="C20:H20">SUM(C8:C19)</f>
        <v>122749</v>
      </c>
      <c r="D20" s="77">
        <f t="shared" si="6"/>
        <v>6429</v>
      </c>
      <c r="E20" s="78">
        <f t="shared" si="6"/>
        <v>129178</v>
      </c>
      <c r="F20" s="76">
        <f t="shared" si="6"/>
        <v>82353</v>
      </c>
      <c r="G20" s="77">
        <f t="shared" si="6"/>
        <v>3770</v>
      </c>
      <c r="H20" s="78">
        <f t="shared" si="6"/>
        <v>86123</v>
      </c>
      <c r="I20" s="79">
        <f>SUM(I8:I11)</f>
        <v>1639</v>
      </c>
      <c r="J20" s="80">
        <f>SUM(J8:J11)</f>
        <v>1818</v>
      </c>
      <c r="K20" s="81">
        <f>SUM(K8:K11)</f>
        <v>3457</v>
      </c>
      <c r="L20" s="82">
        <f>(F20-C20)/C20</f>
        <v>-0.3290943307073785</v>
      </c>
      <c r="M20" s="83">
        <f>(G20-D20)/D20</f>
        <v>-0.41359464924560585</v>
      </c>
      <c r="N20" s="84">
        <f>(H20-E20)/E20</f>
        <v>-0.3332997878895787</v>
      </c>
      <c r="O20" s="85" t="s">
        <v>27</v>
      </c>
      <c r="Q20" s="64"/>
    </row>
    <row r="21" spans="1:15" ht="12.75" customHeight="1">
      <c r="A21" s="74"/>
      <c r="B21" s="99" t="s">
        <v>49</v>
      </c>
      <c r="C21" s="99"/>
      <c r="D21" s="99"/>
      <c r="M21" s="100" t="s">
        <v>50</v>
      </c>
      <c r="N21" s="100"/>
      <c r="O21" s="100"/>
    </row>
    <row r="22" spans="1:15" ht="12.75">
      <c r="A22" s="74"/>
      <c r="O22" s="62"/>
    </row>
    <row r="23" spans="1:15" ht="12.75">
      <c r="A23" s="74"/>
      <c r="O23" s="62"/>
    </row>
    <row r="24" spans="1:15" ht="12.75">
      <c r="A24" s="74"/>
      <c r="O24" s="62"/>
    </row>
    <row r="25" spans="1:15" ht="12.75">
      <c r="A25" s="74"/>
      <c r="O25" s="62"/>
    </row>
    <row r="26" spans="1:15" ht="12.75">
      <c r="A26" s="74"/>
      <c r="O26" s="62"/>
    </row>
    <row r="27" spans="1:15" ht="12.75">
      <c r="A27" s="74"/>
      <c r="O27" s="62"/>
    </row>
    <row r="28" spans="1:15" ht="12.75">
      <c r="A28" s="74"/>
      <c r="O28" s="62"/>
    </row>
    <row r="29" spans="1:15" ht="12.75">
      <c r="A29" s="74"/>
      <c r="O29" s="62"/>
    </row>
    <row r="30" spans="1:15" ht="12.75">
      <c r="A30" s="74"/>
      <c r="O30" s="62"/>
    </row>
    <row r="31" spans="1:15" ht="12.75">
      <c r="A31" s="74"/>
      <c r="N31" s="72"/>
      <c r="O31" s="62"/>
    </row>
    <row r="32" spans="1:15" ht="12.75">
      <c r="A32" s="74"/>
      <c r="N32" s="72"/>
      <c r="O32" s="62"/>
    </row>
    <row r="33" spans="1:15" ht="12.75">
      <c r="A33" s="74"/>
      <c r="N33" s="72"/>
      <c r="O33" s="62"/>
    </row>
    <row r="34" spans="14:15" ht="12.75">
      <c r="N34" s="72"/>
      <c r="O34" s="62"/>
    </row>
    <row r="35" spans="14:15" ht="12.75">
      <c r="N35" s="72"/>
      <c r="O35" s="62"/>
    </row>
    <row r="36" spans="14:15" ht="12.75">
      <c r="N36" s="72"/>
      <c r="O36" s="62"/>
    </row>
    <row r="37" spans="14:15" ht="12.75">
      <c r="N37" s="72"/>
      <c r="O37" s="62"/>
    </row>
    <row r="38" spans="14:15" ht="12.75">
      <c r="N38" s="72"/>
      <c r="O38" s="62"/>
    </row>
    <row r="39" spans="14:15" ht="12.75">
      <c r="N39" s="72"/>
      <c r="O39" s="62"/>
    </row>
    <row r="40" spans="14:15" ht="12.75">
      <c r="N40" s="72"/>
      <c r="O40" s="62"/>
    </row>
    <row r="41" spans="14:15" ht="12.75">
      <c r="N41" s="72"/>
      <c r="O41" s="62"/>
    </row>
    <row r="42" spans="14:15" ht="12.75">
      <c r="N42" s="72"/>
      <c r="O42" s="62"/>
    </row>
    <row r="43" spans="14:15" ht="12.75">
      <c r="N43" s="72"/>
      <c r="O43" s="62"/>
    </row>
    <row r="44" spans="14:15" ht="12.75">
      <c r="N44" s="72"/>
      <c r="O44" s="62"/>
    </row>
    <row r="45" spans="14:15" ht="12.75">
      <c r="N45" s="72"/>
      <c r="O45" s="62"/>
    </row>
    <row r="46" spans="14:15" ht="12.75">
      <c r="N46" s="72"/>
      <c r="O46" s="62"/>
    </row>
    <row r="47" spans="14:15" ht="12.75">
      <c r="N47" s="72"/>
      <c r="O47" s="62"/>
    </row>
    <row r="48" spans="14:15" ht="12.75">
      <c r="N48" s="72"/>
      <c r="O48" s="62"/>
    </row>
    <row r="49" spans="14:15" ht="12.75">
      <c r="N49" s="72"/>
      <c r="O49" s="62"/>
    </row>
    <row r="50" spans="14:15" ht="12.75">
      <c r="N50" s="72"/>
      <c r="O50" s="62"/>
    </row>
    <row r="51" spans="14:15" ht="12.75">
      <c r="N51" s="72"/>
      <c r="O51" s="62"/>
    </row>
    <row r="52" spans="14:15" ht="12.75">
      <c r="N52" s="72"/>
      <c r="O52" s="62"/>
    </row>
    <row r="53" spans="14:15" ht="12.75">
      <c r="N53" s="72"/>
      <c r="O53" s="62"/>
    </row>
    <row r="54" spans="14:15" ht="12.75">
      <c r="N54" s="72"/>
      <c r="O54" s="62"/>
    </row>
    <row r="55" spans="14:15" ht="12.75">
      <c r="N55" s="72"/>
      <c r="O55" s="62"/>
    </row>
    <row r="56" spans="14:15" ht="12.75">
      <c r="N56" s="72"/>
      <c r="O56" s="62"/>
    </row>
    <row r="57" spans="14:15" ht="12.75">
      <c r="N57" s="72"/>
      <c r="O57" s="62"/>
    </row>
    <row r="58" spans="14:15" ht="12.75">
      <c r="N58" s="72"/>
      <c r="O58" s="62"/>
    </row>
    <row r="59" spans="14:15" ht="12.75">
      <c r="N59" s="72"/>
      <c r="O59" s="62"/>
    </row>
    <row r="60" spans="14:15" ht="12.75">
      <c r="N60" s="72"/>
      <c r="O60" s="62"/>
    </row>
    <row r="61" spans="14:15" ht="12.75">
      <c r="N61" s="72"/>
      <c r="O61" s="62"/>
    </row>
    <row r="62" spans="14:15" ht="12.75">
      <c r="N62" s="72"/>
      <c r="O62" s="62"/>
    </row>
    <row r="63" spans="14:15" ht="12.75">
      <c r="N63" s="72"/>
      <c r="O63" s="62"/>
    </row>
    <row r="64" spans="14:15" ht="12.75">
      <c r="N64" s="72"/>
      <c r="O64" s="62"/>
    </row>
    <row r="65" spans="14:15" ht="12.75">
      <c r="N65" s="72"/>
      <c r="O65" s="62"/>
    </row>
    <row r="66" spans="14:15" ht="12.75">
      <c r="N66" s="72"/>
      <c r="O66" s="62"/>
    </row>
    <row r="67" spans="14:15" ht="12.75">
      <c r="N67" s="72"/>
      <c r="O67" s="62"/>
    </row>
    <row r="68" spans="14:15" ht="12.75">
      <c r="N68" s="72"/>
      <c r="O68" s="62"/>
    </row>
    <row r="69" spans="14:15" ht="12.75">
      <c r="N69" s="72"/>
      <c r="O69" s="62"/>
    </row>
    <row r="70" spans="14:15" ht="12.75">
      <c r="N70" s="72"/>
      <c r="O70" s="62"/>
    </row>
    <row r="71" spans="14:15" ht="12.75">
      <c r="N71" s="72"/>
      <c r="O71" s="62"/>
    </row>
    <row r="72" spans="14:15" ht="12.75">
      <c r="N72" s="72"/>
      <c r="O72" s="62"/>
    </row>
    <row r="73" spans="14:15" ht="12.75">
      <c r="N73" s="72"/>
      <c r="O73" s="62"/>
    </row>
    <row r="74" spans="14:15" ht="12.75">
      <c r="N74" s="72"/>
      <c r="O74" s="62"/>
    </row>
    <row r="75" spans="14:15" ht="12.75">
      <c r="N75" s="72"/>
      <c r="O75" s="62"/>
    </row>
    <row r="76" spans="14:15" ht="12.75">
      <c r="N76" s="72"/>
      <c r="O76" s="62"/>
    </row>
    <row r="77" spans="14:15" ht="12.75">
      <c r="N77" s="72"/>
      <c r="O77" s="62"/>
    </row>
    <row r="78" spans="14:15" ht="12.75">
      <c r="N78" s="72"/>
      <c r="O78" s="62"/>
    </row>
    <row r="79" spans="14:15" ht="12.75">
      <c r="N79" s="72"/>
      <c r="O79" s="62"/>
    </row>
    <row r="80" spans="14:15" ht="12.75">
      <c r="N80" s="72"/>
      <c r="O80" s="62"/>
    </row>
    <row r="81" spans="14:15" ht="12.75">
      <c r="N81" s="72"/>
      <c r="O81" s="62"/>
    </row>
    <row r="82" spans="14:15" ht="12.75">
      <c r="N82" s="72"/>
      <c r="O82" s="62"/>
    </row>
    <row r="83" spans="14:15" ht="12.75">
      <c r="N83" s="72"/>
      <c r="O83" s="62"/>
    </row>
    <row r="84" spans="14:15" ht="12.75">
      <c r="N84" s="72"/>
      <c r="O84" s="62"/>
    </row>
    <row r="85" spans="14:15" ht="12.75">
      <c r="N85" s="72"/>
      <c r="O85" s="62"/>
    </row>
    <row r="86" spans="14:15" ht="12.75">
      <c r="N86" s="72"/>
      <c r="O86" s="62"/>
    </row>
    <row r="87" spans="14:15" ht="12.75">
      <c r="N87" s="72"/>
      <c r="O87" s="62"/>
    </row>
    <row r="88" spans="14:15" ht="12.75">
      <c r="N88" s="72"/>
      <c r="O88" s="62"/>
    </row>
    <row r="89" spans="14:15" ht="12.75">
      <c r="N89" s="72"/>
      <c r="O89" s="62"/>
    </row>
    <row r="90" spans="14:15" ht="12.75">
      <c r="N90" s="72"/>
      <c r="O90" s="62"/>
    </row>
    <row r="91" spans="14:15" ht="12.75">
      <c r="N91" s="72"/>
      <c r="O91" s="62"/>
    </row>
    <row r="92" spans="14:15" ht="12.75">
      <c r="N92" s="72"/>
      <c r="O92" s="62"/>
    </row>
    <row r="93" spans="14:15" ht="12.75">
      <c r="N93" s="72"/>
      <c r="O93" s="62"/>
    </row>
    <row r="94" spans="14:15" ht="12.75">
      <c r="N94" s="72"/>
      <c r="O94" s="62"/>
    </row>
    <row r="95" spans="14:15" ht="12.75">
      <c r="N95" s="72"/>
      <c r="O95" s="62"/>
    </row>
    <row r="96" spans="14:15" ht="12.75">
      <c r="N96" s="72"/>
      <c r="O96" s="62"/>
    </row>
    <row r="97" spans="14:15" ht="12.75">
      <c r="N97" s="72"/>
      <c r="O97" s="62"/>
    </row>
    <row r="98" spans="14:15" ht="12.75">
      <c r="N98" s="72"/>
      <c r="O98" s="62"/>
    </row>
    <row r="99" spans="14:15" ht="12.75">
      <c r="N99" s="72"/>
      <c r="O99" s="62"/>
    </row>
    <row r="100" spans="14:15" ht="12.75">
      <c r="N100" s="72"/>
      <c r="O100" s="62"/>
    </row>
    <row r="101" spans="14:15" ht="12.75">
      <c r="N101" s="72"/>
      <c r="O101" s="62"/>
    </row>
    <row r="102" spans="14:15" ht="12.75">
      <c r="N102" s="72"/>
      <c r="O102" s="62"/>
    </row>
    <row r="103" spans="14:15" ht="12.75">
      <c r="N103" s="72"/>
      <c r="O103" s="62"/>
    </row>
    <row r="104" spans="14:15" ht="12.75">
      <c r="N104" s="72"/>
      <c r="O104" s="62"/>
    </row>
    <row r="105" spans="14:15" ht="12.75">
      <c r="N105" s="72"/>
      <c r="O105" s="62"/>
    </row>
    <row r="106" spans="14:15" ht="12.75">
      <c r="N106" s="72"/>
      <c r="O106" s="62"/>
    </row>
    <row r="107" spans="14:15" ht="12.75">
      <c r="N107" s="72"/>
      <c r="O107" s="62"/>
    </row>
    <row r="108" spans="14:15" ht="12.75">
      <c r="N108" s="72"/>
      <c r="O108" s="62"/>
    </row>
    <row r="109" spans="14:15" ht="12.75">
      <c r="N109" s="72"/>
      <c r="O109" s="62"/>
    </row>
    <row r="110" spans="14:15" ht="12.75">
      <c r="N110" s="72"/>
      <c r="O110" s="62"/>
    </row>
    <row r="111" spans="14:15" ht="12.75">
      <c r="N111" s="72"/>
      <c r="O111" s="62"/>
    </row>
    <row r="112" spans="14:15" ht="12.75">
      <c r="N112" s="72"/>
      <c r="O112" s="62"/>
    </row>
    <row r="113" spans="14:15" ht="12.75">
      <c r="N113" s="72"/>
      <c r="O113" s="62"/>
    </row>
    <row r="114" spans="14:15" ht="12.75">
      <c r="N114" s="72"/>
      <c r="O114" s="62"/>
    </row>
    <row r="115" spans="14:15" ht="12.75">
      <c r="N115" s="72"/>
      <c r="O115" s="62"/>
    </row>
    <row r="116" spans="14:15" ht="12.75">
      <c r="N116" s="72"/>
      <c r="O116" s="62"/>
    </row>
    <row r="117" spans="14:15" ht="12.75">
      <c r="N117" s="72"/>
      <c r="O117" s="62"/>
    </row>
    <row r="118" spans="14:15" ht="12.75">
      <c r="N118" s="72"/>
      <c r="O118" s="62"/>
    </row>
    <row r="119" spans="14:15" ht="12.75">
      <c r="N119" s="72"/>
      <c r="O119" s="62"/>
    </row>
    <row r="120" spans="14:15" ht="12.75">
      <c r="N120" s="72"/>
      <c r="O120" s="62"/>
    </row>
    <row r="121" spans="14:15" ht="12.75">
      <c r="N121" s="72"/>
      <c r="O121" s="62"/>
    </row>
    <row r="122" spans="14:15" ht="12.75">
      <c r="N122" s="72"/>
      <c r="O122" s="62"/>
    </row>
    <row r="123" spans="14:15" ht="12.75">
      <c r="N123" s="72"/>
      <c r="O123" s="62"/>
    </row>
    <row r="124" spans="14:15" ht="12.75">
      <c r="N124" s="72"/>
      <c r="O124" s="62"/>
    </row>
    <row r="125" spans="14:15" ht="12.75">
      <c r="N125" s="72"/>
      <c r="O125" s="62"/>
    </row>
    <row r="126" spans="14:15" ht="12.75">
      <c r="N126" s="72"/>
      <c r="O126" s="62"/>
    </row>
    <row r="127" spans="14:15" ht="12.75">
      <c r="N127" s="72"/>
      <c r="O127" s="62"/>
    </row>
    <row r="128" spans="14:15" ht="12.75">
      <c r="N128" s="72"/>
      <c r="O128" s="62"/>
    </row>
    <row r="129" spans="14:15" ht="12.75">
      <c r="N129" s="72"/>
      <c r="O129" s="62"/>
    </row>
    <row r="130" spans="14:15" ht="12.75">
      <c r="N130" s="72"/>
      <c r="O130" s="62"/>
    </row>
    <row r="131" spans="14:15" ht="12.75">
      <c r="N131" s="72"/>
      <c r="O131" s="62"/>
    </row>
    <row r="132" spans="14:15" ht="12.75">
      <c r="N132" s="72"/>
      <c r="O132" s="62"/>
    </row>
    <row r="133" spans="14:15" ht="12.75">
      <c r="N133" s="72"/>
      <c r="O133" s="62"/>
    </row>
    <row r="134" spans="14:15" ht="12.75">
      <c r="N134" s="72"/>
      <c r="O134" s="62"/>
    </row>
    <row r="135" spans="14:15" ht="12.75">
      <c r="N135" s="72"/>
      <c r="O135" s="62"/>
    </row>
    <row r="136" spans="14:15" ht="12.75">
      <c r="N136" s="72"/>
      <c r="O136" s="62"/>
    </row>
    <row r="137" spans="14:15" ht="12.75">
      <c r="N137" s="72"/>
      <c r="O137" s="62"/>
    </row>
    <row r="138" spans="14:15" ht="12.75">
      <c r="N138" s="72"/>
      <c r="O138" s="62"/>
    </row>
    <row r="139" spans="14:15" ht="12.75">
      <c r="N139" s="72"/>
      <c r="O139" s="62"/>
    </row>
    <row r="140" spans="14:15" ht="12.75">
      <c r="N140" s="72"/>
      <c r="O140" s="62"/>
    </row>
    <row r="141" spans="14:15" ht="12.75">
      <c r="N141" s="72"/>
      <c r="O141" s="62"/>
    </row>
    <row r="142" spans="14:15" ht="12.75">
      <c r="N142" s="72"/>
      <c r="O142" s="62"/>
    </row>
    <row r="143" spans="14:15" ht="12.75">
      <c r="N143" s="72"/>
      <c r="O143" s="62"/>
    </row>
    <row r="144" spans="14:15" ht="12.75">
      <c r="N144" s="72"/>
      <c r="O144" s="62"/>
    </row>
    <row r="145" spans="14:15" ht="12.75">
      <c r="N145" s="72"/>
      <c r="O145" s="62"/>
    </row>
    <row r="146" spans="14:15" ht="12.75">
      <c r="N146" s="72"/>
      <c r="O146" s="62"/>
    </row>
    <row r="147" spans="14:15" ht="12.75">
      <c r="N147" s="72"/>
      <c r="O147" s="62"/>
    </row>
    <row r="148" spans="14:15" ht="12.75">
      <c r="N148" s="72"/>
      <c r="O148" s="62"/>
    </row>
    <row r="149" spans="14:15" ht="12.75">
      <c r="N149" s="72"/>
      <c r="O149" s="62"/>
    </row>
    <row r="150" spans="14:15" ht="12.75">
      <c r="N150" s="72"/>
      <c r="O150" s="62"/>
    </row>
    <row r="151" spans="14:15" ht="12.75">
      <c r="N151" s="72"/>
      <c r="O151" s="62"/>
    </row>
    <row r="152" spans="14:15" ht="12.75">
      <c r="N152" s="72"/>
      <c r="O152" s="62"/>
    </row>
    <row r="153" spans="14:15" ht="12.75">
      <c r="N153" s="72"/>
      <c r="O153" s="62"/>
    </row>
    <row r="154" spans="14:15" ht="12.75">
      <c r="N154" s="72"/>
      <c r="O154" s="62"/>
    </row>
    <row r="155" spans="14:15" ht="12.75">
      <c r="N155" s="72"/>
      <c r="O155" s="62"/>
    </row>
    <row r="156" spans="14:15" ht="12.75">
      <c r="N156" s="72"/>
      <c r="O156" s="62"/>
    </row>
    <row r="157" spans="14:15" ht="12.75">
      <c r="N157" s="72"/>
      <c r="O157" s="62"/>
    </row>
    <row r="158" spans="14:15" ht="12.75">
      <c r="N158" s="72"/>
      <c r="O158" s="62"/>
    </row>
    <row r="159" spans="14:15" ht="12.75">
      <c r="N159" s="72"/>
      <c r="O159" s="62"/>
    </row>
    <row r="160" spans="14:15" ht="12.75">
      <c r="N160" s="72"/>
      <c r="O160" s="62"/>
    </row>
    <row r="161" spans="14:15" ht="12.75">
      <c r="N161" s="72"/>
      <c r="O161" s="62"/>
    </row>
    <row r="162" spans="14:15" ht="12.75">
      <c r="N162" s="72"/>
      <c r="O162" s="62"/>
    </row>
    <row r="163" spans="14:15" ht="12.75">
      <c r="N163" s="72"/>
      <c r="O163" s="62"/>
    </row>
    <row r="164" spans="14:15" ht="12.75">
      <c r="N164" s="72"/>
      <c r="O164" s="62"/>
    </row>
    <row r="165" spans="14:15" ht="12.75">
      <c r="N165" s="72"/>
      <c r="O165" s="62"/>
    </row>
    <row r="166" spans="14:15" ht="12.75">
      <c r="N166" s="72"/>
      <c r="O166" s="62"/>
    </row>
    <row r="167" spans="14:15" ht="12.75">
      <c r="N167" s="72"/>
      <c r="O167" s="62"/>
    </row>
    <row r="168" spans="14:15" ht="12.75">
      <c r="N168" s="72"/>
      <c r="O168" s="62"/>
    </row>
    <row r="169" spans="14:15" ht="12.75">
      <c r="N169" s="72"/>
      <c r="O169" s="62"/>
    </row>
    <row r="170" spans="14:15" ht="12.75">
      <c r="N170" s="72"/>
      <c r="O170" s="62"/>
    </row>
    <row r="171" spans="14:15" ht="12.75">
      <c r="N171" s="72"/>
      <c r="O171" s="62"/>
    </row>
    <row r="172" spans="14:15" ht="12.75">
      <c r="N172" s="72"/>
      <c r="O172" s="62"/>
    </row>
  </sheetData>
  <sheetProtection formatCells="0" formatColumns="0" formatRows="0" insertColumns="0" insertRows="0" insertHyperlinks="0" deleteColumns="0" deleteRows="0" sort="0" autoFilter="0" pivotTables="0"/>
  <mergeCells count="12">
    <mergeCell ref="I4:K4"/>
    <mergeCell ref="I5:K5"/>
    <mergeCell ref="L4:N4"/>
    <mergeCell ref="L5:N5"/>
    <mergeCell ref="B1:O1"/>
    <mergeCell ref="B21:D21"/>
    <mergeCell ref="M21:O21"/>
    <mergeCell ref="F4:H5"/>
    <mergeCell ref="O4:O7"/>
    <mergeCell ref="C4:E5"/>
    <mergeCell ref="B2:O2"/>
    <mergeCell ref="B4:B7"/>
  </mergeCells>
  <printOptions horizontalCentered="1"/>
  <pageMargins left="0.17" right="0.24" top="0.99" bottom="0.24" header="0.64" footer="0.38"/>
  <pageSetup orientation="landscape" paperSize="9" r:id="rId1"/>
  <headerFooter alignWithMargins="0">
    <oddFooter xml:space="preserve">&amp;R 
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Haider.q</cp:lastModifiedBy>
  <cp:lastPrinted>2006-10-28T13:42:38Z</cp:lastPrinted>
  <dcterms:created xsi:type="dcterms:W3CDTF">2003-07-07T10:02:20Z</dcterms:created>
  <dcterms:modified xsi:type="dcterms:W3CDTF">2007-01-29T06:23:15Z</dcterms:modified>
  <cp:category/>
  <cp:version/>
  <cp:contentType/>
  <cp:contentStatus/>
</cp:coreProperties>
</file>