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65296" windowWidth="4965" windowHeight="8850" firstSheet="1" activeTab="1"/>
  </bookViews>
  <sheets>
    <sheet name="Sheet1" sheetId="1" r:id="rId1"/>
    <sheet name="wadi rum 09-10" sheetId="2" r:id="rId2"/>
  </sheets>
  <definedNames>
    <definedName name="_xlnm.Print_Area" localSheetId="0">'Sheet1'!$A$1:$V$13</definedName>
    <definedName name="_xlnm.Print_Area" localSheetId="1">'wadi rum 09-10'!$A$1:$M$36</definedName>
  </definedNames>
  <calcPr fullCalcOnLoad="1"/>
</workbook>
</file>

<file path=xl/sharedStrings.xml><?xml version="1.0" encoding="utf-8"?>
<sst xmlns="http://schemas.openxmlformats.org/spreadsheetml/2006/main" count="94" uniqueCount="56">
  <si>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</si>
  <si>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</si>
  <si>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</si>
  <si>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</si>
  <si>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</si>
  <si>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</si>
  <si>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</si>
  <si>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</si>
  <si>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</si>
  <si>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</si>
  <si>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</si>
  <si>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</si>
  <si>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</si>
  <si>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</si>
  <si>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</si>
  <si>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</si>
  <si>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</si>
  <si>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</si>
  <si>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 xml:space="preserve">  PETRA</t>
  </si>
  <si>
    <t>TOTAL 2004</t>
  </si>
  <si>
    <t>TOTAL  2003</t>
  </si>
  <si>
    <t>P.C. 04-03</t>
  </si>
  <si>
    <t>الشهر</t>
  </si>
  <si>
    <t>كانون ثاني</t>
  </si>
  <si>
    <t>شباط</t>
  </si>
  <si>
    <t>اذار</t>
  </si>
  <si>
    <t>Total</t>
  </si>
  <si>
    <t>Month</t>
  </si>
  <si>
    <t>نيسان</t>
  </si>
  <si>
    <t xml:space="preserve">المجموع </t>
  </si>
  <si>
    <t xml:space="preserve">ايار 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</si>
  <si>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</si>
  <si>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</si>
  <si>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</si>
  <si>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</si>
  <si>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</si>
  <si>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</si>
  <si>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</si>
  <si>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August</t>
  </si>
  <si>
    <t>September</t>
  </si>
  <si>
    <t>October</t>
  </si>
  <si>
    <t>November</t>
  </si>
  <si>
    <t>December</t>
  </si>
  <si>
    <t>Foreign</t>
  </si>
  <si>
    <t>Jordanian</t>
  </si>
  <si>
    <t>أجنبي</t>
  </si>
  <si>
    <t>أردني</t>
  </si>
  <si>
    <t>المجموع</t>
  </si>
  <si>
    <t>Source : Ministry of Toursim &amp; Antiquities</t>
  </si>
  <si>
    <t xml:space="preserve"> التغير النسبي </t>
  </si>
  <si>
    <t>*preliminary</t>
  </si>
  <si>
    <t>*أولية</t>
  </si>
  <si>
    <t xml:space="preserve">جدول 9.5 عدد زوار رم الشهري حسب الجنسية 2009-2010  * </t>
  </si>
  <si>
    <t>Table 5.9 Monthly Number of Visitors to Wadi Rum by Nationality 2009-2010*</t>
  </si>
  <si>
    <t>Relative Change10/09</t>
  </si>
  <si>
    <t>المصدر : وزارة السياحة و الاثار</t>
  </si>
</sst>
</file>

<file path=xl/styles.xml><?xml version="1.0" encoding="utf-8"?>
<styleSheet xmlns="http://schemas.openxmlformats.org/spreadsheetml/2006/main">
  <numFmts count="47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ر.س.&quot;#,##0_);\(&quot;ر.س.&quot;#,##0\)"/>
    <numFmt numFmtId="187" formatCode="&quot;ر.س.&quot;#,##0_);[Red]\(&quot;ر.س.&quot;#,##0\)"/>
    <numFmt numFmtId="188" formatCode="&quot;ر.س.&quot;#,##0.00_);\(&quot;ر.س.&quot;#,##0.00\)"/>
    <numFmt numFmtId="189" formatCode="&quot;ر.س.&quot;#,##0.00_);[Red]\(&quot;ر.س.&quot;#,##0.00\)"/>
    <numFmt numFmtId="190" formatCode="_(&quot;ر.س.&quot;* #,##0_);_(&quot;ر.س.&quot;* \(#,##0\);_(&quot;ر.س.&quot;* &quot;-&quot;_);_(@_)"/>
    <numFmt numFmtId="191" formatCode="_(&quot;ر.س.&quot;* #,##0.00_);_(&quot;ر.س.&quot;* \(#,##0.00\);_(&quot;ر.س.&quot;* &quot;-&quot;??_);_(@_)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0.0"/>
    <numFmt numFmtId="198" formatCode="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%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2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0" fontId="10" fillId="38" borderId="0" xfId="0" applyFont="1" applyFill="1" applyAlignment="1">
      <alignment/>
    </xf>
    <xf numFmtId="0" fontId="0" fillId="38" borderId="0" xfId="0" applyFill="1" applyAlignment="1">
      <alignment/>
    </xf>
    <xf numFmtId="0" fontId="5" fillId="38" borderId="0" xfId="0" applyFont="1" applyFill="1" applyAlignment="1">
      <alignment horizontal="center"/>
    </xf>
    <xf numFmtId="202" fontId="14" fillId="38" borderId="16" xfId="0" applyNumberFormat="1" applyFont="1" applyFill="1" applyBorder="1" applyAlignment="1">
      <alignment horizontal="center"/>
    </xf>
    <xf numFmtId="202" fontId="14" fillId="38" borderId="17" xfId="0" applyNumberFormat="1" applyFont="1" applyFill="1" applyBorder="1" applyAlignment="1">
      <alignment horizontal="center"/>
    </xf>
    <xf numFmtId="0" fontId="15" fillId="38" borderId="18" xfId="0" applyFont="1" applyFill="1" applyBorder="1" applyAlignment="1">
      <alignment horizontal="left"/>
    </xf>
    <xf numFmtId="0" fontId="15" fillId="38" borderId="19" xfId="0" applyFont="1" applyFill="1" applyBorder="1" applyAlignment="1">
      <alignment horizontal="left"/>
    </xf>
    <xf numFmtId="0" fontId="17" fillId="33" borderId="20" xfId="0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7" fillId="33" borderId="22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10" fillId="38" borderId="0" xfId="0" applyFont="1" applyFill="1" applyAlignment="1">
      <alignment horizontal="left"/>
    </xf>
    <xf numFmtId="3" fontId="14" fillId="38" borderId="24" xfId="0" applyNumberFormat="1" applyFont="1" applyFill="1" applyBorder="1" applyAlignment="1">
      <alignment horizontal="center"/>
    </xf>
    <xf numFmtId="3" fontId="14" fillId="38" borderId="25" xfId="0" applyNumberFormat="1" applyFont="1" applyFill="1" applyBorder="1" applyAlignment="1">
      <alignment horizontal="center"/>
    </xf>
    <xf numFmtId="3" fontId="14" fillId="38" borderId="26" xfId="0" applyNumberFormat="1" applyFont="1" applyFill="1" applyBorder="1" applyAlignment="1">
      <alignment horizontal="center"/>
    </xf>
    <xf numFmtId="3" fontId="14" fillId="38" borderId="27" xfId="0" applyNumberFormat="1" applyFont="1" applyFill="1" applyBorder="1" applyAlignment="1">
      <alignment horizontal="center"/>
    </xf>
    <xf numFmtId="202" fontId="14" fillId="38" borderId="24" xfId="0" applyNumberFormat="1" applyFont="1" applyFill="1" applyBorder="1" applyAlignment="1">
      <alignment horizontal="center"/>
    </xf>
    <xf numFmtId="202" fontId="14" fillId="38" borderId="25" xfId="0" applyNumberFormat="1" applyFont="1" applyFill="1" applyBorder="1" applyAlignment="1">
      <alignment horizontal="center"/>
    </xf>
    <xf numFmtId="202" fontId="14" fillId="38" borderId="26" xfId="0" applyNumberFormat="1" applyFont="1" applyFill="1" applyBorder="1" applyAlignment="1">
      <alignment horizontal="center"/>
    </xf>
    <xf numFmtId="202" fontId="14" fillId="38" borderId="27" xfId="0" applyNumberFormat="1" applyFont="1" applyFill="1" applyBorder="1" applyAlignment="1">
      <alignment horizontal="center"/>
    </xf>
    <xf numFmtId="0" fontId="10" fillId="38" borderId="0" xfId="0" applyFont="1" applyFill="1" applyBorder="1" applyAlignment="1">
      <alignment horizontal="center"/>
    </xf>
    <xf numFmtId="0" fontId="11" fillId="33" borderId="28" xfId="0" applyFont="1" applyFill="1" applyBorder="1" applyAlignment="1">
      <alignment/>
    </xf>
    <xf numFmtId="0" fontId="10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10" fillId="38" borderId="29" xfId="0" applyFont="1" applyFill="1" applyBorder="1" applyAlignment="1">
      <alignment horizontal="center"/>
    </xf>
    <xf numFmtId="0" fontId="14" fillId="39" borderId="0" xfId="0" applyFont="1" applyFill="1" applyBorder="1" applyAlignment="1">
      <alignment horizontal="right" readingOrder="2"/>
    </xf>
    <xf numFmtId="0" fontId="14" fillId="38" borderId="0" xfId="0" applyFont="1" applyFill="1" applyBorder="1" applyAlignment="1">
      <alignment/>
    </xf>
    <xf numFmtId="0" fontId="13" fillId="38" borderId="0" xfId="0" applyFont="1" applyFill="1" applyAlignment="1">
      <alignment/>
    </xf>
    <xf numFmtId="0" fontId="13" fillId="39" borderId="13" xfId="0" applyFont="1" applyFill="1" applyBorder="1" applyAlignment="1">
      <alignment horizontal="right" vertical="center"/>
    </xf>
    <xf numFmtId="3" fontId="5" fillId="33" borderId="30" xfId="0" applyNumberFormat="1" applyFont="1" applyFill="1" applyBorder="1" applyAlignment="1">
      <alignment horizontal="center" vertical="center"/>
    </xf>
    <xf numFmtId="202" fontId="5" fillId="38" borderId="31" xfId="0" applyNumberFormat="1" applyFont="1" applyFill="1" applyBorder="1" applyAlignment="1">
      <alignment horizontal="center" vertical="center"/>
    </xf>
    <xf numFmtId="202" fontId="5" fillId="38" borderId="11" xfId="0" applyNumberFormat="1" applyFont="1" applyFill="1" applyBorder="1" applyAlignment="1">
      <alignment horizontal="center" vertical="center"/>
    </xf>
    <xf numFmtId="202" fontId="5" fillId="38" borderId="32" xfId="0" applyNumberFormat="1" applyFont="1" applyFill="1" applyBorder="1" applyAlignment="1">
      <alignment horizontal="center" vertical="center"/>
    </xf>
    <xf numFmtId="0" fontId="16" fillId="39" borderId="13" xfId="0" applyFont="1" applyFill="1" applyBorder="1" applyAlignment="1">
      <alignment horizontal="left" vertical="center"/>
    </xf>
    <xf numFmtId="0" fontId="0" fillId="38" borderId="0" xfId="0" applyFont="1" applyFill="1" applyAlignment="1">
      <alignment/>
    </xf>
    <xf numFmtId="3" fontId="10" fillId="38" borderId="0" xfId="0" applyNumberFormat="1" applyFont="1" applyFill="1" applyAlignment="1">
      <alignment horizontal="left"/>
    </xf>
    <xf numFmtId="3" fontId="5" fillId="33" borderId="0" xfId="0" applyNumberFormat="1" applyFont="1" applyFill="1" applyBorder="1" applyAlignment="1">
      <alignment horizontal="center"/>
    </xf>
    <xf numFmtId="3" fontId="14" fillId="38" borderId="18" xfId="0" applyNumberFormat="1" applyFont="1" applyFill="1" applyBorder="1" applyAlignment="1">
      <alignment horizontal="center"/>
    </xf>
    <xf numFmtId="3" fontId="14" fillId="38" borderId="19" xfId="0" applyNumberFormat="1" applyFont="1" applyFill="1" applyBorder="1" applyAlignment="1">
      <alignment horizontal="center"/>
    </xf>
    <xf numFmtId="3" fontId="14" fillId="38" borderId="33" xfId="0" applyNumberFormat="1" applyFont="1" applyFill="1" applyBorder="1" applyAlignment="1">
      <alignment horizontal="center"/>
    </xf>
    <xf numFmtId="3" fontId="14" fillId="38" borderId="34" xfId="0" applyNumberFormat="1" applyFont="1" applyFill="1" applyBorder="1" applyAlignment="1">
      <alignment horizontal="center"/>
    </xf>
    <xf numFmtId="3" fontId="14" fillId="38" borderId="35" xfId="0" applyNumberFormat="1" applyFont="1" applyFill="1" applyBorder="1" applyAlignment="1">
      <alignment horizontal="center"/>
    </xf>
    <xf numFmtId="0" fontId="18" fillId="38" borderId="36" xfId="0" applyFont="1" applyFill="1" applyBorder="1" applyAlignment="1">
      <alignment/>
    </xf>
    <xf numFmtId="0" fontId="18" fillId="38" borderId="37" xfId="0" applyFont="1" applyFill="1" applyBorder="1" applyAlignment="1">
      <alignment/>
    </xf>
    <xf numFmtId="0" fontId="5" fillId="33" borderId="26" xfId="0" applyFont="1" applyFill="1" applyBorder="1" applyAlignment="1">
      <alignment horizontal="center"/>
    </xf>
    <xf numFmtId="3" fontId="5" fillId="33" borderId="38" xfId="0" applyNumberFormat="1" applyFont="1" applyFill="1" applyBorder="1" applyAlignment="1">
      <alignment horizontal="center" vertical="center"/>
    </xf>
    <xf numFmtId="3" fontId="14" fillId="38" borderId="37" xfId="0" applyNumberFormat="1" applyFont="1" applyFill="1" applyBorder="1" applyAlignment="1">
      <alignment horizontal="center"/>
    </xf>
    <xf numFmtId="3" fontId="14" fillId="38" borderId="38" xfId="0" applyNumberFormat="1" applyFont="1" applyFill="1" applyBorder="1" applyAlignment="1">
      <alignment horizontal="center"/>
    </xf>
    <xf numFmtId="3" fontId="14" fillId="38" borderId="36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3" fontId="5" fillId="33" borderId="13" xfId="0" applyNumberFormat="1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center"/>
    </xf>
    <xf numFmtId="0" fontId="5" fillId="33" borderId="39" xfId="0" applyFont="1" applyFill="1" applyBorder="1" applyAlignment="1" quotePrefix="1">
      <alignment horizontal="center"/>
    </xf>
    <xf numFmtId="0" fontId="5" fillId="33" borderId="40" xfId="0" applyFont="1" applyFill="1" applyBorder="1" applyAlignment="1" quotePrefix="1">
      <alignment horizontal="center"/>
    </xf>
    <xf numFmtId="0" fontId="5" fillId="33" borderId="41" xfId="0" applyFont="1" applyFill="1" applyBorder="1" applyAlignment="1" quotePrefix="1">
      <alignment horizontal="center"/>
    </xf>
    <xf numFmtId="0" fontId="14" fillId="38" borderId="0" xfId="0" applyFont="1" applyFill="1" applyAlignment="1">
      <alignment horizontal="right"/>
    </xf>
    <xf numFmtId="0" fontId="14" fillId="38" borderId="0" xfId="0" applyFont="1" applyFill="1" applyAlignment="1">
      <alignment horizontal="left"/>
    </xf>
    <xf numFmtId="0" fontId="13" fillId="38" borderId="0" xfId="0" applyFont="1" applyFill="1" applyAlignment="1">
      <alignment horizontal="center" vertical="center" textRotation="90" readingOrder="1"/>
    </xf>
    <xf numFmtId="0" fontId="13" fillId="38" borderId="0" xfId="0" applyFont="1" applyFill="1" applyAlignment="1">
      <alignment horizontal="center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33" xfId="0" applyFont="1" applyFill="1" applyBorder="1" applyAlignment="1">
      <alignment horizontal="center" vertical="center"/>
    </xf>
    <xf numFmtId="0" fontId="13" fillId="33" borderId="36" xfId="0" applyFont="1" applyFill="1" applyBorder="1" applyAlignment="1">
      <alignment horizontal="center" vertical="center"/>
    </xf>
    <xf numFmtId="0" fontId="13" fillId="33" borderId="42" xfId="0" applyFont="1" applyFill="1" applyBorder="1" applyAlignment="1">
      <alignment horizontal="center" vertical="center"/>
    </xf>
    <xf numFmtId="0" fontId="13" fillId="33" borderId="34" xfId="0" applyFont="1" applyFill="1" applyBorder="1" applyAlignment="1">
      <alignment horizontal="center" vertical="center"/>
    </xf>
    <xf numFmtId="0" fontId="13" fillId="33" borderId="43" xfId="0" applyFont="1" applyFill="1" applyBorder="1" applyAlignment="1">
      <alignment horizontal="center" vertical="center"/>
    </xf>
    <xf numFmtId="0" fontId="13" fillId="33" borderId="44" xfId="0" applyFont="1" applyFill="1" applyBorder="1" applyAlignment="1">
      <alignment horizontal="center" vertical="center"/>
    </xf>
    <xf numFmtId="0" fontId="13" fillId="33" borderId="45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/>
    </xf>
    <xf numFmtId="0" fontId="13" fillId="33" borderId="16" xfId="0" applyFont="1" applyFill="1" applyBorder="1" applyAlignment="1">
      <alignment horizontal="center"/>
    </xf>
    <xf numFmtId="0" fontId="13" fillId="33" borderId="25" xfId="0" applyFont="1" applyFill="1" applyBorder="1" applyAlignment="1">
      <alignment horizontal="center"/>
    </xf>
    <xf numFmtId="0" fontId="12" fillId="33" borderId="18" xfId="0" applyFont="1" applyFill="1" applyBorder="1" applyAlignment="1">
      <alignment vertical="center"/>
    </xf>
    <xf numFmtId="0" fontId="12" fillId="33" borderId="19" xfId="0" applyFont="1" applyFill="1" applyBorder="1" applyAlignment="1">
      <alignment vertical="center"/>
    </xf>
    <xf numFmtId="0" fontId="12" fillId="33" borderId="33" xfId="0" applyFont="1" applyFill="1" applyBorder="1" applyAlignment="1">
      <alignment vertical="center"/>
    </xf>
    <xf numFmtId="0" fontId="5" fillId="33" borderId="46" xfId="0" applyFont="1" applyFill="1" applyBorder="1" applyAlignment="1">
      <alignment horizontal="center"/>
    </xf>
    <xf numFmtId="0" fontId="5" fillId="33" borderId="47" xfId="0" applyFont="1" applyFill="1" applyBorder="1" applyAlignment="1">
      <alignment horizontal="center"/>
    </xf>
    <xf numFmtId="0" fontId="5" fillId="33" borderId="4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73" t="s">
        <v>18</v>
      </c>
      <c r="C1" s="74"/>
      <c r="D1" s="75"/>
      <c r="E1" s="76" t="s">
        <v>1</v>
      </c>
      <c r="F1" s="77"/>
      <c r="G1" s="78"/>
      <c r="H1" s="73" t="s">
        <v>2</v>
      </c>
      <c r="I1" s="74"/>
      <c r="J1" s="75"/>
      <c r="K1" s="73" t="s">
        <v>3</v>
      </c>
      <c r="L1" s="74"/>
      <c r="M1" s="75"/>
      <c r="N1" s="73" t="s">
        <v>4</v>
      </c>
      <c r="O1" s="74"/>
      <c r="P1" s="75"/>
      <c r="Q1" s="73" t="s">
        <v>5</v>
      </c>
      <c r="R1" s="74"/>
      <c r="S1" s="75"/>
      <c r="T1" s="73" t="s">
        <v>6</v>
      </c>
      <c r="U1" s="74"/>
      <c r="V1" s="75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19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20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21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33"/>
  <sheetViews>
    <sheetView rightToLeft="1" tabSelected="1" zoomScalePageLayoutView="0" workbookViewId="0" topLeftCell="A1">
      <selection activeCell="A1" sqref="A1:A33"/>
    </sheetView>
  </sheetViews>
  <sheetFormatPr defaultColWidth="9.140625" defaultRowHeight="12.75"/>
  <cols>
    <col min="1" max="1" width="9.140625" style="45" customWidth="1"/>
    <col min="2" max="8" width="9.140625" style="33" customWidth="1"/>
    <col min="9" max="11" width="9.140625" style="20" customWidth="1"/>
    <col min="12" max="14" width="9.140625" style="33" customWidth="1"/>
    <col min="15" max="15" width="9.140625" style="46" customWidth="1"/>
    <col min="16" max="16" width="9.140625" style="20" customWidth="1"/>
    <col min="17" max="17" width="9.140625" style="21" customWidth="1"/>
    <col min="18" max="16384" width="9.140625" style="20" customWidth="1"/>
  </cols>
  <sheetData>
    <row r="1" spans="1:15" s="44" customFormat="1" ht="15.75">
      <c r="A1" s="81"/>
      <c r="B1" s="82" t="s">
        <v>52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49"/>
      <c r="N1" s="49"/>
      <c r="O1" s="49"/>
    </row>
    <row r="2" spans="1:15" s="44" customFormat="1" ht="15.75">
      <c r="A2" s="81"/>
      <c r="B2" s="82" t="s">
        <v>53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49"/>
      <c r="N2" s="49"/>
      <c r="O2" s="49"/>
    </row>
    <row r="3" spans="1:15" s="44" customFormat="1" ht="13.5" thickBot="1">
      <c r="A3" s="8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26" s="42" customFormat="1" ht="15.75">
      <c r="A4" s="81"/>
      <c r="B4" s="83" t="s">
        <v>22</v>
      </c>
      <c r="C4" s="86">
        <v>2009</v>
      </c>
      <c r="D4" s="87"/>
      <c r="E4" s="88"/>
      <c r="F4" s="86">
        <v>2010</v>
      </c>
      <c r="G4" s="87"/>
      <c r="H4" s="88"/>
      <c r="I4" s="92" t="s">
        <v>49</v>
      </c>
      <c r="J4" s="93"/>
      <c r="K4" s="94"/>
      <c r="L4" s="95" t="s">
        <v>27</v>
      </c>
      <c r="S4" s="43"/>
      <c r="Z4" s="20"/>
    </row>
    <row r="5" spans="1:12" s="33" customFormat="1" ht="12.75">
      <c r="A5" s="81"/>
      <c r="B5" s="84"/>
      <c r="C5" s="89"/>
      <c r="D5" s="90"/>
      <c r="E5" s="91"/>
      <c r="F5" s="89"/>
      <c r="G5" s="90"/>
      <c r="H5" s="91"/>
      <c r="I5" s="98" t="s">
        <v>54</v>
      </c>
      <c r="J5" s="99"/>
      <c r="K5" s="100"/>
      <c r="L5" s="96"/>
    </row>
    <row r="6" spans="1:12" s="33" customFormat="1" ht="15">
      <c r="A6" s="81"/>
      <c r="B6" s="84"/>
      <c r="C6" s="28" t="s">
        <v>45</v>
      </c>
      <c r="D6" s="27" t="s">
        <v>46</v>
      </c>
      <c r="E6" s="29" t="s">
        <v>47</v>
      </c>
      <c r="F6" s="28" t="s">
        <v>45</v>
      </c>
      <c r="G6" s="27" t="s">
        <v>46</v>
      </c>
      <c r="H6" s="29" t="s">
        <v>47</v>
      </c>
      <c r="I6" s="28" t="s">
        <v>45</v>
      </c>
      <c r="J6" s="27" t="s">
        <v>46</v>
      </c>
      <c r="K6" s="29" t="s">
        <v>47</v>
      </c>
      <c r="L6" s="96"/>
    </row>
    <row r="7" spans="1:17" ht="13.5" thickBot="1">
      <c r="A7" s="81"/>
      <c r="B7" s="85"/>
      <c r="C7" s="66" t="s">
        <v>43</v>
      </c>
      <c r="D7" s="71" t="s">
        <v>44</v>
      </c>
      <c r="E7" s="32" t="s">
        <v>26</v>
      </c>
      <c r="F7" s="30" t="s">
        <v>43</v>
      </c>
      <c r="G7" s="31" t="s">
        <v>44</v>
      </c>
      <c r="H7" s="32" t="s">
        <v>26</v>
      </c>
      <c r="I7" s="30" t="s">
        <v>43</v>
      </c>
      <c r="J7" s="31" t="s">
        <v>44</v>
      </c>
      <c r="K7" s="32" t="s">
        <v>26</v>
      </c>
      <c r="L7" s="97"/>
      <c r="M7" s="20"/>
      <c r="N7" s="20"/>
      <c r="O7" s="20"/>
      <c r="Q7" s="20"/>
    </row>
    <row r="8" spans="1:17" ht="22.5" customHeight="1">
      <c r="A8" s="81"/>
      <c r="B8" s="64" t="s">
        <v>23</v>
      </c>
      <c r="C8" s="70">
        <v>11107</v>
      </c>
      <c r="D8" s="59">
        <v>156</v>
      </c>
      <c r="E8" s="62">
        <f>SUM(C8:D8)</f>
        <v>11263</v>
      </c>
      <c r="F8" s="34">
        <v>13836</v>
      </c>
      <c r="G8" s="34">
        <v>1411</v>
      </c>
      <c r="H8" s="35">
        <f aca="true" t="shared" si="0" ref="H8:H14">SUM(F8:G8)</f>
        <v>15247</v>
      </c>
      <c r="I8" s="38">
        <f aca="true" t="shared" si="1" ref="I8:K19">(F8-C8)/C8</f>
        <v>0.2457009093364545</v>
      </c>
      <c r="J8" s="23">
        <f t="shared" si="1"/>
        <v>8.044871794871796</v>
      </c>
      <c r="K8" s="39">
        <f t="shared" si="1"/>
        <v>0.3537245849240877</v>
      </c>
      <c r="L8" s="25" t="s">
        <v>11</v>
      </c>
      <c r="M8" s="20"/>
      <c r="N8" s="20"/>
      <c r="O8" s="20"/>
      <c r="Q8" s="20"/>
    </row>
    <row r="9" spans="1:17" ht="24.75" customHeight="1">
      <c r="A9" s="81"/>
      <c r="B9" s="65" t="s">
        <v>24</v>
      </c>
      <c r="C9" s="68">
        <v>9785</v>
      </c>
      <c r="D9" s="60">
        <v>203</v>
      </c>
      <c r="E9" s="63">
        <f>SUM(C9:D9)</f>
        <v>9988</v>
      </c>
      <c r="F9" s="36">
        <v>15845</v>
      </c>
      <c r="G9" s="36">
        <v>675</v>
      </c>
      <c r="H9" s="37">
        <f t="shared" si="0"/>
        <v>16520</v>
      </c>
      <c r="I9" s="40">
        <f t="shared" si="1"/>
        <v>0.6193152784874808</v>
      </c>
      <c r="J9" s="24">
        <f t="shared" si="1"/>
        <v>2.3251231527093594</v>
      </c>
      <c r="K9" s="41">
        <f t="shared" si="1"/>
        <v>0.6539847817380857</v>
      </c>
      <c r="L9" s="26" t="s">
        <v>12</v>
      </c>
      <c r="M9" s="20"/>
      <c r="N9" s="20"/>
      <c r="O9" s="20"/>
      <c r="Q9" s="20"/>
    </row>
    <row r="10" spans="1:17" ht="24.75" customHeight="1">
      <c r="A10" s="81"/>
      <c r="B10" s="65" t="s">
        <v>25</v>
      </c>
      <c r="C10" s="68">
        <v>18494</v>
      </c>
      <c r="D10" s="60">
        <v>139</v>
      </c>
      <c r="E10" s="63">
        <f>SUM(C10:D10)</f>
        <v>18633</v>
      </c>
      <c r="F10" s="36">
        <v>33617</v>
      </c>
      <c r="G10" s="36">
        <v>1307</v>
      </c>
      <c r="H10" s="37">
        <f t="shared" si="0"/>
        <v>34924</v>
      </c>
      <c r="I10" s="40">
        <f t="shared" si="1"/>
        <v>0.8177246674597166</v>
      </c>
      <c r="J10" s="24">
        <f t="shared" si="1"/>
        <v>8.402877697841726</v>
      </c>
      <c r="K10" s="41">
        <f t="shared" si="1"/>
        <v>0.8743090216282939</v>
      </c>
      <c r="L10" s="26" t="s">
        <v>13</v>
      </c>
      <c r="M10" s="20"/>
      <c r="N10" s="20"/>
      <c r="O10" s="20"/>
      <c r="Q10" s="20"/>
    </row>
    <row r="11" spans="1:17" ht="18.75" customHeight="1">
      <c r="A11" s="81"/>
      <c r="B11" s="65" t="s">
        <v>28</v>
      </c>
      <c r="C11" s="68">
        <v>25678</v>
      </c>
      <c r="D11" s="60">
        <v>561</v>
      </c>
      <c r="E11" s="63">
        <f>SUM(C11:D11)</f>
        <v>26239</v>
      </c>
      <c r="F11" s="36">
        <v>39587</v>
      </c>
      <c r="G11" s="36">
        <v>2582</v>
      </c>
      <c r="H11" s="37">
        <f t="shared" si="0"/>
        <v>42169</v>
      </c>
      <c r="I11" s="40">
        <f t="shared" si="1"/>
        <v>0.5416699119869148</v>
      </c>
      <c r="J11" s="24">
        <f t="shared" si="1"/>
        <v>3.6024955436720143</v>
      </c>
      <c r="K11" s="41">
        <f t="shared" si="1"/>
        <v>0.6071115515072983</v>
      </c>
      <c r="L11" s="26" t="s">
        <v>14</v>
      </c>
      <c r="M11" s="20"/>
      <c r="N11" s="20"/>
      <c r="O11" s="20"/>
      <c r="Q11" s="20"/>
    </row>
    <row r="12" spans="1:17" ht="19.5" customHeight="1">
      <c r="A12" s="81"/>
      <c r="B12" s="65" t="s">
        <v>30</v>
      </c>
      <c r="C12" s="68">
        <v>17908</v>
      </c>
      <c r="D12" s="60">
        <v>70</v>
      </c>
      <c r="E12" s="63">
        <f aca="true" t="shared" si="2" ref="E12:E19">SUM(C12:D12)</f>
        <v>17978</v>
      </c>
      <c r="F12" s="36">
        <v>31705</v>
      </c>
      <c r="G12" s="36">
        <v>1405</v>
      </c>
      <c r="H12" s="37">
        <f t="shared" si="0"/>
        <v>33110</v>
      </c>
      <c r="I12" s="40">
        <f t="shared" si="1"/>
        <v>0.7704377931650659</v>
      </c>
      <c r="J12" s="40">
        <f t="shared" si="1"/>
        <v>19.071428571428573</v>
      </c>
      <c r="K12" s="41">
        <f t="shared" si="1"/>
        <v>0.8416954054956057</v>
      </c>
      <c r="L12" s="26" t="s">
        <v>15</v>
      </c>
      <c r="M12" s="20"/>
      <c r="N12" s="20"/>
      <c r="O12" s="20"/>
      <c r="Q12" s="20"/>
    </row>
    <row r="13" spans="1:17" ht="20.25" customHeight="1">
      <c r="A13" s="81"/>
      <c r="B13" s="65" t="s">
        <v>31</v>
      </c>
      <c r="C13" s="68">
        <v>7115</v>
      </c>
      <c r="D13" s="60">
        <v>206</v>
      </c>
      <c r="E13" s="63">
        <f t="shared" si="2"/>
        <v>7321</v>
      </c>
      <c r="F13" s="36">
        <v>13174</v>
      </c>
      <c r="G13" s="36">
        <v>1247</v>
      </c>
      <c r="H13" s="37">
        <f t="shared" si="0"/>
        <v>14421</v>
      </c>
      <c r="I13" s="40">
        <f t="shared" si="1"/>
        <v>0.8515811665495432</v>
      </c>
      <c r="J13" s="24">
        <f t="shared" si="1"/>
        <v>5.053398058252427</v>
      </c>
      <c r="K13" s="41">
        <f t="shared" si="1"/>
        <v>0.9698128670946592</v>
      </c>
      <c r="L13" s="26" t="s">
        <v>16</v>
      </c>
      <c r="M13" s="20"/>
      <c r="N13" s="20"/>
      <c r="O13" s="20"/>
      <c r="Q13" s="20"/>
    </row>
    <row r="14" spans="1:17" ht="15.75">
      <c r="A14" s="81"/>
      <c r="B14" s="65" t="s">
        <v>32</v>
      </c>
      <c r="C14" s="68">
        <v>854</v>
      </c>
      <c r="D14" s="60">
        <v>17</v>
      </c>
      <c r="E14" s="63">
        <f t="shared" si="2"/>
        <v>871</v>
      </c>
      <c r="F14" s="36">
        <v>10620</v>
      </c>
      <c r="G14" s="36">
        <v>4125</v>
      </c>
      <c r="H14" s="37">
        <f t="shared" si="0"/>
        <v>14745</v>
      </c>
      <c r="I14" s="40">
        <f t="shared" si="1"/>
        <v>11.43559718969555</v>
      </c>
      <c r="J14" s="24">
        <f t="shared" si="1"/>
        <v>241.64705882352942</v>
      </c>
      <c r="K14" s="41">
        <f t="shared" si="1"/>
        <v>15.92881745120551</v>
      </c>
      <c r="L14" s="26" t="s">
        <v>17</v>
      </c>
      <c r="M14" s="20"/>
      <c r="N14" s="20"/>
      <c r="O14" s="20"/>
      <c r="Q14" s="20"/>
    </row>
    <row r="15" spans="1:17" ht="15.75">
      <c r="A15" s="81"/>
      <c r="B15" s="65" t="s">
        <v>33</v>
      </c>
      <c r="C15" s="68">
        <v>7953</v>
      </c>
      <c r="D15" s="60">
        <v>783</v>
      </c>
      <c r="E15" s="63">
        <f t="shared" si="2"/>
        <v>8736</v>
      </c>
      <c r="F15" s="36">
        <v>14270</v>
      </c>
      <c r="G15" s="36">
        <v>1113</v>
      </c>
      <c r="H15" s="37">
        <f>SUM(F15:G15)</f>
        <v>15383</v>
      </c>
      <c r="I15" s="40">
        <f t="shared" si="1"/>
        <v>0.7942914623412549</v>
      </c>
      <c r="J15" s="24">
        <f t="shared" si="1"/>
        <v>0.421455938697318</v>
      </c>
      <c r="K15" s="41">
        <f t="shared" si="1"/>
        <v>0.7608745421245421</v>
      </c>
      <c r="L15" s="26" t="s">
        <v>38</v>
      </c>
      <c r="M15" s="20"/>
      <c r="N15" s="20"/>
      <c r="O15" s="20"/>
      <c r="Q15" s="20"/>
    </row>
    <row r="16" spans="1:17" ht="15.75">
      <c r="A16" s="81"/>
      <c r="B16" s="65" t="s">
        <v>34</v>
      </c>
      <c r="C16" s="68">
        <v>13379</v>
      </c>
      <c r="D16" s="60">
        <v>1288</v>
      </c>
      <c r="E16" s="63">
        <f t="shared" si="2"/>
        <v>14667</v>
      </c>
      <c r="F16" s="36">
        <v>12096</v>
      </c>
      <c r="G16" s="36">
        <v>2844</v>
      </c>
      <c r="H16" s="37">
        <f>SUM(F16:G16)</f>
        <v>14940</v>
      </c>
      <c r="I16" s="40">
        <f t="shared" si="1"/>
        <v>-0.0958965543015173</v>
      </c>
      <c r="J16" s="24">
        <f t="shared" si="1"/>
        <v>1.2080745341614907</v>
      </c>
      <c r="K16" s="41">
        <f t="shared" si="1"/>
        <v>0.018613213336060544</v>
      </c>
      <c r="L16" s="26" t="s">
        <v>39</v>
      </c>
      <c r="M16" s="20"/>
      <c r="N16" s="20"/>
      <c r="O16" s="20"/>
      <c r="Q16" s="20"/>
    </row>
    <row r="17" spans="1:17" ht="15.75">
      <c r="A17" s="81"/>
      <c r="B17" s="65" t="s">
        <v>35</v>
      </c>
      <c r="C17" s="68">
        <v>26086</v>
      </c>
      <c r="D17" s="60">
        <v>997</v>
      </c>
      <c r="E17" s="63">
        <f t="shared" si="2"/>
        <v>27083</v>
      </c>
      <c r="F17" s="36">
        <v>38573</v>
      </c>
      <c r="G17" s="36">
        <v>1829</v>
      </c>
      <c r="H17" s="37">
        <f>SUM(F17:G17)</f>
        <v>40402</v>
      </c>
      <c r="I17" s="40">
        <f>(F17-C17)/C17</f>
        <v>0.47868588514912214</v>
      </c>
      <c r="J17" s="24">
        <f>(G17-D17)/D17</f>
        <v>0.8345035105315948</v>
      </c>
      <c r="K17" s="41">
        <f t="shared" si="1"/>
        <v>0.4917845142709449</v>
      </c>
      <c r="L17" s="26" t="s">
        <v>40</v>
      </c>
      <c r="M17" s="20"/>
      <c r="N17" s="20"/>
      <c r="O17" s="20"/>
      <c r="Q17" s="20"/>
    </row>
    <row r="18" spans="1:17" ht="15.75">
      <c r="A18" s="81"/>
      <c r="B18" s="65" t="s">
        <v>36</v>
      </c>
      <c r="C18" s="68">
        <v>17984</v>
      </c>
      <c r="D18" s="60">
        <v>317</v>
      </c>
      <c r="E18" s="63">
        <f t="shared" si="2"/>
        <v>18301</v>
      </c>
      <c r="F18" s="36">
        <v>27970</v>
      </c>
      <c r="G18" s="36">
        <v>668</v>
      </c>
      <c r="H18" s="37">
        <f>SUM(F18:G18)</f>
        <v>28638</v>
      </c>
      <c r="I18" s="40">
        <f t="shared" si="1"/>
        <v>0.5552713523131673</v>
      </c>
      <c r="J18" s="24">
        <f t="shared" si="1"/>
        <v>1.1072555205047319</v>
      </c>
      <c r="K18" s="41">
        <f t="shared" si="1"/>
        <v>0.564832522812961</v>
      </c>
      <c r="L18" s="26" t="s">
        <v>41</v>
      </c>
      <c r="M18" s="20"/>
      <c r="N18" s="20"/>
      <c r="O18" s="20"/>
      <c r="Q18" s="20"/>
    </row>
    <row r="19" spans="1:17" ht="16.5" thickBot="1">
      <c r="A19" s="81"/>
      <c r="B19" s="65" t="s">
        <v>37</v>
      </c>
      <c r="C19" s="69">
        <v>9793</v>
      </c>
      <c r="D19" s="61">
        <v>174</v>
      </c>
      <c r="E19" s="63">
        <f t="shared" si="2"/>
        <v>9967</v>
      </c>
      <c r="F19" s="36">
        <v>14431</v>
      </c>
      <c r="G19" s="36">
        <v>636</v>
      </c>
      <c r="H19" s="37">
        <f>SUM(F19:G19)</f>
        <v>15067</v>
      </c>
      <c r="I19" s="40">
        <f t="shared" si="1"/>
        <v>0.4736035944041662</v>
      </c>
      <c r="J19" s="24">
        <f t="shared" si="1"/>
        <v>2.6551724137931036</v>
      </c>
      <c r="K19" s="41">
        <f t="shared" si="1"/>
        <v>0.5116885722885522</v>
      </c>
      <c r="L19" s="26" t="s">
        <v>42</v>
      </c>
      <c r="M19" s="20"/>
      <c r="N19" s="20"/>
      <c r="O19" s="20"/>
      <c r="Q19" s="20"/>
    </row>
    <row r="20" spans="1:17" ht="30.75" customHeight="1" thickBot="1">
      <c r="A20" s="81"/>
      <c r="B20" s="50" t="s">
        <v>29</v>
      </c>
      <c r="C20" s="67">
        <f aca="true" t="shared" si="3" ref="C20:H20">SUM(C8:C19)</f>
        <v>166136</v>
      </c>
      <c r="D20" s="67">
        <f t="shared" si="3"/>
        <v>4911</v>
      </c>
      <c r="E20" s="72">
        <f t="shared" si="3"/>
        <v>171047</v>
      </c>
      <c r="F20" s="51">
        <f t="shared" si="3"/>
        <v>265724</v>
      </c>
      <c r="G20" s="51">
        <f t="shared" si="3"/>
        <v>19842</v>
      </c>
      <c r="H20" s="72">
        <f t="shared" si="3"/>
        <v>285566</v>
      </c>
      <c r="I20" s="52">
        <f>(F20-C20)/C20</f>
        <v>0.5994366061539943</v>
      </c>
      <c r="J20" s="53">
        <f>(G20-D20)/D20</f>
        <v>3.040317654245571</v>
      </c>
      <c r="K20" s="54">
        <f>(H20-E20)/E20</f>
        <v>0.6695177348915795</v>
      </c>
      <c r="L20" s="55" t="s">
        <v>26</v>
      </c>
      <c r="M20" s="20"/>
      <c r="N20" s="20"/>
      <c r="O20" s="20"/>
      <c r="Q20" s="20"/>
    </row>
    <row r="21" spans="1:17" ht="12.75">
      <c r="A21" s="81"/>
      <c r="B21" s="79" t="s">
        <v>55</v>
      </c>
      <c r="C21" s="79"/>
      <c r="D21" s="79"/>
      <c r="J21" s="80" t="s">
        <v>48</v>
      </c>
      <c r="K21" s="80"/>
      <c r="L21" s="80"/>
      <c r="Q21" s="56"/>
    </row>
    <row r="22" spans="1:12" ht="12.75">
      <c r="A22" s="81"/>
      <c r="B22" s="47" t="s">
        <v>51</v>
      </c>
      <c r="E22" s="57"/>
      <c r="L22" s="48" t="s">
        <v>50</v>
      </c>
    </row>
    <row r="23" spans="1:15" ht="12.75">
      <c r="A23" s="81"/>
      <c r="B23" s="47"/>
      <c r="O23" s="42"/>
    </row>
    <row r="24" spans="1:15" ht="12.75">
      <c r="A24" s="81"/>
      <c r="O24" s="42"/>
    </row>
    <row r="25" spans="1:15" ht="12.75">
      <c r="A25" s="81"/>
      <c r="O25" s="42"/>
    </row>
    <row r="26" spans="1:15" ht="12.75">
      <c r="A26" s="81"/>
      <c r="C26" s="58"/>
      <c r="O26" s="42"/>
    </row>
    <row r="27" spans="1:15" ht="12.75">
      <c r="A27" s="81"/>
      <c r="C27" s="58"/>
      <c r="O27" s="42"/>
    </row>
    <row r="28" spans="1:15" ht="12.75">
      <c r="A28" s="81"/>
      <c r="O28" s="42"/>
    </row>
    <row r="29" spans="1:15" ht="12.75">
      <c r="A29" s="81"/>
      <c r="O29" s="42"/>
    </row>
    <row r="30" spans="1:15" ht="12.75">
      <c r="A30" s="81"/>
      <c r="O30" s="42"/>
    </row>
    <row r="31" spans="1:15" ht="12.75">
      <c r="A31" s="81"/>
      <c r="O31" s="42"/>
    </row>
    <row r="32" ht="12.75">
      <c r="A32" s="81"/>
    </row>
    <row r="33" ht="12.75">
      <c r="A33" s="81"/>
    </row>
  </sheetData>
  <sheetProtection/>
  <mergeCells count="11">
    <mergeCell ref="I5:K5"/>
    <mergeCell ref="B21:D21"/>
    <mergeCell ref="J21:L21"/>
    <mergeCell ref="A1:A33"/>
    <mergeCell ref="B1:L1"/>
    <mergeCell ref="B2:L2"/>
    <mergeCell ref="B4:B7"/>
    <mergeCell ref="C4:E5"/>
    <mergeCell ref="F4:H5"/>
    <mergeCell ref="I4:K4"/>
    <mergeCell ref="L4:L7"/>
  </mergeCells>
  <printOptions/>
  <pageMargins left="0.7086614173228347" right="0.7086614173228347" top="0.7480314960629921" bottom="0.7480314960629921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badeea.s</cp:lastModifiedBy>
  <cp:lastPrinted>2010-10-31T09:09:16Z</cp:lastPrinted>
  <dcterms:created xsi:type="dcterms:W3CDTF">2003-07-07T10:02:20Z</dcterms:created>
  <dcterms:modified xsi:type="dcterms:W3CDTF">2011-03-02T12:12:51Z</dcterms:modified>
  <cp:category/>
  <cp:version/>
  <cp:contentType/>
  <cp:contentStatus/>
</cp:coreProperties>
</file>