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120" windowWidth="18585" windowHeight="9930" activeTab="0"/>
  </bookViews>
  <sheets>
    <sheet name="Recovered_Sheet1" sheetId="1" r:id="rId1"/>
  </sheets>
  <definedNames>
    <definedName name="_xlnm.Print_Area" localSheetId="0">'Recovered_Sheet1'!$A$1:$L$39</definedName>
  </definedNames>
  <calcPr fullCalcOnLoad="1"/>
</workbook>
</file>

<file path=xl/sharedStrings.xml><?xml version="1.0" encoding="utf-8"?>
<sst xmlns="http://schemas.openxmlformats.org/spreadsheetml/2006/main" count="106" uniqueCount="44">
  <si>
    <t>Arrivals</t>
  </si>
  <si>
    <t>Camping</t>
  </si>
  <si>
    <t>Five Stars</t>
  </si>
  <si>
    <t>One Stars</t>
  </si>
  <si>
    <t>Two Stars</t>
  </si>
  <si>
    <t>Three Stars</t>
  </si>
  <si>
    <t>Four Stars</t>
  </si>
  <si>
    <t>نجمتين</t>
  </si>
  <si>
    <t>نجمه</t>
  </si>
  <si>
    <t xml:space="preserve"> Apartment B</t>
  </si>
  <si>
    <t>شقق ب</t>
  </si>
  <si>
    <t xml:space="preserve"> Apartment C</t>
  </si>
  <si>
    <t>شقق ج</t>
  </si>
  <si>
    <t>مخيمات</t>
  </si>
  <si>
    <t>Grand Total</t>
  </si>
  <si>
    <t>مجموع كلي</t>
  </si>
  <si>
    <t>كانون ثاني</t>
  </si>
  <si>
    <t>شباط</t>
  </si>
  <si>
    <t>اذار</t>
  </si>
  <si>
    <t>Jan.</t>
  </si>
  <si>
    <t>Feb.</t>
  </si>
  <si>
    <t>المصدر : وزارة السياحة والاثار</t>
  </si>
  <si>
    <t>غرف</t>
  </si>
  <si>
    <t>Room</t>
  </si>
  <si>
    <t>نزلاء</t>
  </si>
  <si>
    <t>ليالي</t>
  </si>
  <si>
    <t>Bed</t>
  </si>
  <si>
    <t>التصنيف</t>
  </si>
  <si>
    <t>Classification</t>
  </si>
  <si>
    <t>Mar.</t>
  </si>
  <si>
    <t>* اولية</t>
  </si>
  <si>
    <t>Total</t>
  </si>
  <si>
    <t xml:space="preserve">Total </t>
  </si>
  <si>
    <t>المجموع</t>
  </si>
  <si>
    <t>Month   الشهر</t>
  </si>
  <si>
    <t>خمس نجوم</t>
  </si>
  <si>
    <t>اربع نجوم</t>
  </si>
  <si>
    <t>ثلاث نجوم</t>
  </si>
  <si>
    <t>نسبة التغير</t>
  </si>
  <si>
    <t xml:space="preserve"> Suites </t>
  </si>
  <si>
    <t xml:space="preserve">اجنحة </t>
  </si>
  <si>
    <t>جدول 2.6  عدد الليالي وعدد نزلاء الفنادق حسب فئة التصنيف والاشهر للفترة  كانون ثاني - اذار2016 -  2017 *</t>
  </si>
  <si>
    <t>Table 6.2 Beds Night / Arrivals at Hotels by Classification &amp; Month, Jan. - March 2016 - 2017*</t>
  </si>
  <si>
    <t>P.C. 2016/2017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</si>
</sst>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m/d/yyyy"/>
    <numFmt numFmtId="179" formatCode="0.0%"/>
    <numFmt numFmtId="180" formatCode="#,##0.0"/>
    <numFmt numFmtId="181" formatCode="0.0"/>
    <numFmt numFmtId="182" formatCode="0.000%"/>
    <numFmt numFmtId="183" formatCode="0.00000000"/>
    <numFmt numFmtId="184" formatCode="0.0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4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5.75"/>
      <name val="Times New Roman"/>
      <family val="0"/>
    </font>
    <font>
      <b/>
      <sz val="9"/>
      <color indexed="8"/>
      <name val="Times New Roman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NumberForma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 horizontal="right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 applyProtection="1">
      <alignment/>
      <protection/>
    </xf>
    <xf numFmtId="0" fontId="8" fillId="33" borderId="13" xfId="0" applyNumberFormat="1" applyFont="1" applyFill="1" applyBorder="1" applyAlignment="1" applyProtection="1">
      <alignment horizontal="center"/>
      <protection/>
    </xf>
    <xf numFmtId="0" fontId="8" fillId="33" borderId="14" xfId="0" applyNumberFormat="1" applyFont="1" applyFill="1" applyBorder="1" applyAlignment="1" applyProtection="1">
      <alignment/>
      <protection/>
    </xf>
    <xf numFmtId="0" fontId="8" fillId="33" borderId="13" xfId="0" applyNumberFormat="1" applyFont="1" applyFill="1" applyBorder="1" applyAlignment="1" applyProtection="1">
      <alignment/>
      <protection/>
    </xf>
    <xf numFmtId="0" fontId="8" fillId="33" borderId="15" xfId="0" applyNumberFormat="1" applyFon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38" fontId="4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horizontal="right" readingOrder="2"/>
      <protection/>
    </xf>
    <xf numFmtId="0" fontId="9" fillId="33" borderId="16" xfId="0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 applyProtection="1">
      <alignment horizontal="center"/>
      <protection/>
    </xf>
    <xf numFmtId="0" fontId="6" fillId="33" borderId="18" xfId="0" applyNumberFormat="1" applyFont="1" applyFill="1" applyBorder="1" applyAlignment="1" applyProtection="1">
      <alignment horizontal="center"/>
      <protection/>
    </xf>
    <xf numFmtId="0" fontId="6" fillId="33" borderId="19" xfId="0" applyNumberFormat="1" applyFont="1" applyFill="1" applyBorder="1" applyAlignment="1" applyProtection="1">
      <alignment horizontal="center"/>
      <protection/>
    </xf>
    <xf numFmtId="38" fontId="8" fillId="33" borderId="20" xfId="0" applyNumberFormat="1" applyFont="1" applyFill="1" applyBorder="1" applyAlignment="1">
      <alignment horizontal="center" vertical="center"/>
    </xf>
    <xf numFmtId="38" fontId="8" fillId="33" borderId="13" xfId="0" applyNumberFormat="1" applyFont="1" applyFill="1" applyBorder="1" applyAlignment="1">
      <alignment horizontal="center" vertical="center"/>
    </xf>
    <xf numFmtId="38" fontId="8" fillId="33" borderId="10" xfId="0" applyNumberFormat="1" applyFont="1" applyFill="1" applyBorder="1" applyAlignment="1">
      <alignment horizontal="center" vertical="center"/>
    </xf>
    <xf numFmtId="38" fontId="8" fillId="33" borderId="21" xfId="0" applyNumberFormat="1" applyFont="1" applyFill="1" applyBorder="1" applyAlignment="1">
      <alignment horizontal="center" vertical="center"/>
    </xf>
    <xf numFmtId="38" fontId="8" fillId="33" borderId="14" xfId="0" applyNumberFormat="1" applyFont="1" applyFill="1" applyBorder="1" applyAlignment="1">
      <alignment horizontal="center" vertical="center"/>
    </xf>
    <xf numFmtId="38" fontId="8" fillId="33" borderId="15" xfId="0" applyNumberFormat="1" applyFont="1" applyFill="1" applyBorder="1" applyAlignment="1">
      <alignment horizontal="center" vertical="center"/>
    </xf>
    <xf numFmtId="0" fontId="8" fillId="33" borderId="22" xfId="0" applyNumberFormat="1" applyFont="1" applyFill="1" applyBorder="1" applyAlignment="1" applyProtection="1">
      <alignment/>
      <protection/>
    </xf>
    <xf numFmtId="0" fontId="8" fillId="33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3" fontId="8" fillId="33" borderId="20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8" fillId="33" borderId="24" xfId="0" applyNumberFormat="1" applyFont="1" applyFill="1" applyBorder="1" applyAlignment="1" applyProtection="1">
      <alignment horizontal="center"/>
      <protection/>
    </xf>
    <xf numFmtId="0" fontId="8" fillId="33" borderId="24" xfId="0" applyNumberFormat="1" applyFont="1" applyFill="1" applyBorder="1" applyAlignment="1" applyProtection="1">
      <alignment/>
      <protection/>
    </xf>
    <xf numFmtId="0" fontId="8" fillId="33" borderId="25" xfId="0" applyNumberFormat="1" applyFont="1" applyFill="1" applyBorder="1" applyAlignment="1" applyProtection="1">
      <alignment/>
      <protection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8" fillId="33" borderId="28" xfId="0" applyNumberFormat="1" applyFont="1" applyFill="1" applyBorder="1" applyAlignment="1" applyProtection="1">
      <alignment/>
      <protection/>
    </xf>
    <xf numFmtId="3" fontId="8" fillId="33" borderId="10" xfId="0" applyNumberFormat="1" applyFont="1" applyFill="1" applyBorder="1" applyAlignment="1">
      <alignment horizontal="center" vertical="center"/>
    </xf>
    <xf numFmtId="179" fontId="8" fillId="33" borderId="20" xfId="0" applyNumberFormat="1" applyFont="1" applyFill="1" applyBorder="1" applyAlignment="1">
      <alignment horizontal="center" vertical="center"/>
    </xf>
    <xf numFmtId="179" fontId="8" fillId="33" borderId="13" xfId="0" applyNumberFormat="1" applyFont="1" applyFill="1" applyBorder="1" applyAlignment="1">
      <alignment horizontal="center" vertical="center"/>
    </xf>
    <xf numFmtId="179" fontId="8" fillId="33" borderId="10" xfId="0" applyNumberFormat="1" applyFont="1" applyFill="1" applyBorder="1" applyAlignment="1">
      <alignment horizontal="center" vertical="center"/>
    </xf>
    <xf numFmtId="179" fontId="8" fillId="33" borderId="23" xfId="0" applyNumberFormat="1" applyFont="1" applyFill="1" applyBorder="1" applyAlignment="1">
      <alignment horizontal="center" vertical="center"/>
    </xf>
    <xf numFmtId="179" fontId="8" fillId="33" borderId="22" xfId="0" applyNumberFormat="1" applyFont="1" applyFill="1" applyBorder="1" applyAlignment="1">
      <alignment horizontal="center" vertical="center"/>
    </xf>
    <xf numFmtId="179" fontId="8" fillId="33" borderId="29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38" fontId="4" fillId="33" borderId="0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 applyProtection="1">
      <alignment/>
      <protection/>
    </xf>
    <xf numFmtId="180" fontId="8" fillId="33" borderId="0" xfId="0" applyNumberFormat="1" applyFont="1" applyFill="1" applyBorder="1" applyAlignment="1" applyProtection="1">
      <alignment/>
      <protection/>
    </xf>
    <xf numFmtId="38" fontId="1" fillId="33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8" fillId="33" borderId="32" xfId="0" applyNumberFormat="1" applyFont="1" applyFill="1" applyBorder="1" applyAlignment="1" applyProtection="1">
      <alignment horizontal="center" vertical="center"/>
      <protection/>
    </xf>
    <xf numFmtId="0" fontId="6" fillId="33" borderId="20" xfId="0" applyNumberFormat="1" applyFont="1" applyFill="1" applyBorder="1" applyAlignment="1" applyProtection="1">
      <alignment horizontal="center" vertical="center"/>
      <protection/>
    </xf>
    <xf numFmtId="189" fontId="8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>
      <alignment horizontal="center" vertical="center" textRotation="91"/>
    </xf>
    <xf numFmtId="0" fontId="8" fillId="33" borderId="23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>
      <alignment horizontal="center" vertical="center" textRotation="91"/>
    </xf>
    <xf numFmtId="0" fontId="8" fillId="33" borderId="22" xfId="0" applyNumberFormat="1" applyFont="1" applyFill="1" applyBorder="1" applyAlignment="1" applyProtection="1">
      <alignment/>
      <protection/>
    </xf>
    <xf numFmtId="0" fontId="8" fillId="33" borderId="15" xfId="0" applyNumberFormat="1" applyFont="1" applyFill="1" applyBorder="1" applyAlignment="1" applyProtection="1">
      <alignment/>
      <protection/>
    </xf>
    <xf numFmtId="0" fontId="8" fillId="33" borderId="29" xfId="0" applyNumberFormat="1" applyFont="1" applyFill="1" applyBorder="1" applyAlignment="1" applyProtection="1">
      <alignment/>
      <protection/>
    </xf>
    <xf numFmtId="0" fontId="8" fillId="33" borderId="33" xfId="0" applyNumberFormat="1" applyFont="1" applyFill="1" applyBorder="1" applyAlignment="1" applyProtection="1">
      <alignment horizontal="center" vertical="center"/>
      <protection/>
    </xf>
    <xf numFmtId="0" fontId="8" fillId="33" borderId="34" xfId="0" applyNumberFormat="1" applyFont="1" applyFill="1" applyBorder="1" applyAlignment="1" applyProtection="1">
      <alignment horizontal="center" vertical="center"/>
      <protection/>
    </xf>
    <xf numFmtId="0" fontId="8" fillId="33" borderId="35" xfId="0" applyNumberFormat="1" applyFont="1" applyFill="1" applyBorder="1" applyAlignment="1" applyProtection="1">
      <alignment horizontal="center" vertical="center"/>
      <protection/>
    </xf>
    <xf numFmtId="0" fontId="8" fillId="33" borderId="20" xfId="0" applyNumberFormat="1" applyFont="1" applyFill="1" applyBorder="1" applyAlignment="1" applyProtection="1">
      <alignment horizontal="center"/>
      <protection/>
    </xf>
    <xf numFmtId="0" fontId="8" fillId="33" borderId="13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rightToLeft="1" tabSelected="1" zoomScalePageLayoutView="0" workbookViewId="0" topLeftCell="A1">
      <selection activeCell="O13" sqref="O13"/>
    </sheetView>
  </sheetViews>
  <sheetFormatPr defaultColWidth="11.421875" defaultRowHeight="12.75"/>
  <cols>
    <col min="1" max="1" width="16.00390625" style="7" customWidth="1"/>
    <col min="2" max="2" width="7.57421875" style="8" customWidth="1"/>
    <col min="3" max="3" width="9.00390625" style="8" customWidth="1"/>
    <col min="4" max="4" width="10.7109375" style="6" customWidth="1"/>
    <col min="5" max="5" width="11.140625" style="6" customWidth="1"/>
    <col min="6" max="6" width="11.28125" style="6" customWidth="1"/>
    <col min="7" max="7" width="16.00390625" style="6" customWidth="1"/>
    <col min="8" max="8" width="10.7109375" style="6" customWidth="1"/>
    <col min="9" max="9" width="11.140625" style="6" customWidth="1"/>
    <col min="10" max="10" width="11.28125" style="6" customWidth="1"/>
    <col min="11" max="11" width="16.00390625" style="6" customWidth="1"/>
    <col min="12" max="12" width="16.140625" style="3" customWidth="1"/>
    <col min="13" max="20" width="11.421875" style="3" customWidth="1"/>
    <col min="21" max="21" width="12.00390625" style="3" bestFit="1" customWidth="1"/>
    <col min="22" max="16384" width="11.421875" style="3" customWidth="1"/>
  </cols>
  <sheetData>
    <row r="1" spans="1:11" ht="15.75" customHeight="1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68" t="s">
        <v>42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2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s="7" customFormat="1" ht="39.75" customHeight="1" thickBot="1">
      <c r="A4" s="78" t="s">
        <v>27</v>
      </c>
      <c r="B4" s="69" t="s">
        <v>34</v>
      </c>
      <c r="C4" s="70"/>
      <c r="D4" s="75">
        <v>2016</v>
      </c>
      <c r="E4" s="76"/>
      <c r="F4" s="76"/>
      <c r="G4" s="77"/>
      <c r="H4" s="75">
        <v>2017</v>
      </c>
      <c r="I4" s="76"/>
      <c r="J4" s="76"/>
      <c r="K4" s="77" t="s">
        <v>32</v>
      </c>
      <c r="L4" s="65"/>
    </row>
    <row r="5" spans="1:12" s="7" customFormat="1" ht="26.25" customHeight="1">
      <c r="A5" s="79"/>
      <c r="B5" s="71"/>
      <c r="C5" s="72"/>
      <c r="D5" s="24" t="s">
        <v>16</v>
      </c>
      <c r="E5" s="25" t="s">
        <v>17</v>
      </c>
      <c r="F5" s="26" t="s">
        <v>18</v>
      </c>
      <c r="G5" s="26" t="s">
        <v>33</v>
      </c>
      <c r="H5" s="24" t="s">
        <v>16</v>
      </c>
      <c r="I5" s="25" t="s">
        <v>17</v>
      </c>
      <c r="J5" s="26" t="s">
        <v>18</v>
      </c>
      <c r="K5" s="26" t="s">
        <v>33</v>
      </c>
      <c r="L5" s="66" t="s">
        <v>38</v>
      </c>
    </row>
    <row r="6" spans="1:12" s="12" customFormat="1" ht="27.75" customHeight="1" thickBot="1">
      <c r="A6" s="9" t="s">
        <v>28</v>
      </c>
      <c r="B6" s="73"/>
      <c r="C6" s="74"/>
      <c r="D6" s="10" t="s">
        <v>19</v>
      </c>
      <c r="E6" s="11" t="s">
        <v>20</v>
      </c>
      <c r="F6" s="23" t="s">
        <v>29</v>
      </c>
      <c r="G6" s="53" t="s">
        <v>31</v>
      </c>
      <c r="H6" s="10" t="s">
        <v>19</v>
      </c>
      <c r="I6" s="11" t="s">
        <v>20</v>
      </c>
      <c r="J6" s="23" t="s">
        <v>29</v>
      </c>
      <c r="K6" s="53" t="s">
        <v>31</v>
      </c>
      <c r="L6" s="23" t="s">
        <v>43</v>
      </c>
    </row>
    <row r="7" spans="1:22" s="7" customFormat="1" ht="10.5" customHeight="1">
      <c r="A7" s="34" t="s">
        <v>2</v>
      </c>
      <c r="B7" s="35" t="s">
        <v>22</v>
      </c>
      <c r="C7" s="36" t="s">
        <v>23</v>
      </c>
      <c r="D7" s="58">
        <v>74365</v>
      </c>
      <c r="E7" s="58">
        <v>83372</v>
      </c>
      <c r="F7" s="58">
        <v>106461</v>
      </c>
      <c r="G7" s="37">
        <v>264198</v>
      </c>
      <c r="H7" s="58">
        <v>77196</v>
      </c>
      <c r="I7" s="59">
        <v>79696</v>
      </c>
      <c r="J7" s="58">
        <v>111918</v>
      </c>
      <c r="K7" s="37">
        <f>SUM(H7,I7,J7)</f>
        <v>268810</v>
      </c>
      <c r="L7" s="50">
        <f>(K7-G7)/G7</f>
        <v>0.01745660451630974</v>
      </c>
      <c r="M7" s="55"/>
      <c r="N7" s="55"/>
      <c r="O7" s="56"/>
      <c r="P7" s="56"/>
      <c r="Q7" s="56"/>
      <c r="R7" s="56"/>
      <c r="S7" s="56"/>
      <c r="T7" s="56"/>
      <c r="U7" s="67"/>
      <c r="V7" s="56"/>
    </row>
    <row r="8" spans="1:22" s="7" customFormat="1" ht="9.75" customHeight="1">
      <c r="A8" s="13" t="s">
        <v>35</v>
      </c>
      <c r="B8" s="15" t="s">
        <v>24</v>
      </c>
      <c r="C8" s="33" t="s">
        <v>0</v>
      </c>
      <c r="D8" s="58">
        <v>58364</v>
      </c>
      <c r="E8" s="58">
        <v>67787</v>
      </c>
      <c r="F8" s="58">
        <v>97367</v>
      </c>
      <c r="G8" s="38">
        <v>223518</v>
      </c>
      <c r="H8" s="58">
        <v>60458</v>
      </c>
      <c r="I8" s="58">
        <v>66386</v>
      </c>
      <c r="J8" s="58">
        <v>89002</v>
      </c>
      <c r="K8" s="38">
        <f aca="true" t="shared" si="0" ref="K8:K36">SUM(H8,I8,J8)</f>
        <v>215846</v>
      </c>
      <c r="L8" s="51">
        <f aca="true" t="shared" si="1" ref="L8:L36">(K8-G8)/G8</f>
        <v>-0.034323857586413625</v>
      </c>
      <c r="M8" s="55"/>
      <c r="N8" s="55"/>
      <c r="O8" s="56"/>
      <c r="P8" s="56"/>
      <c r="Q8" s="56"/>
      <c r="R8" s="56"/>
      <c r="S8" s="56"/>
      <c r="T8" s="56"/>
      <c r="U8" s="67"/>
      <c r="V8" s="56"/>
    </row>
    <row r="9" spans="1:22" s="7" customFormat="1" ht="11.25" customHeight="1" thickBot="1">
      <c r="A9" s="39"/>
      <c r="B9" s="40" t="s">
        <v>25</v>
      </c>
      <c r="C9" s="41" t="s">
        <v>26</v>
      </c>
      <c r="D9" s="58">
        <v>115139</v>
      </c>
      <c r="E9" s="58">
        <v>121836</v>
      </c>
      <c r="F9" s="58">
        <v>177586</v>
      </c>
      <c r="G9" s="46">
        <v>414561</v>
      </c>
      <c r="H9" s="58">
        <v>117825</v>
      </c>
      <c r="I9" s="58">
        <v>123350</v>
      </c>
      <c r="J9" s="58">
        <v>167384</v>
      </c>
      <c r="K9" s="46">
        <f t="shared" si="0"/>
        <v>408559</v>
      </c>
      <c r="L9" s="52">
        <f t="shared" si="1"/>
        <v>-0.014477965848210516</v>
      </c>
      <c r="M9" s="55"/>
      <c r="N9" s="55"/>
      <c r="O9" s="56"/>
      <c r="P9" s="56"/>
      <c r="Q9" s="56"/>
      <c r="R9" s="56"/>
      <c r="S9" s="56"/>
      <c r="T9" s="56"/>
      <c r="U9" s="67"/>
      <c r="V9" s="56"/>
    </row>
    <row r="10" spans="1:22" s="7" customFormat="1" ht="10.5" customHeight="1">
      <c r="A10" s="18" t="s">
        <v>6</v>
      </c>
      <c r="B10" s="19" t="s">
        <v>22</v>
      </c>
      <c r="C10" s="20" t="s">
        <v>23</v>
      </c>
      <c r="D10" s="59">
        <v>37725</v>
      </c>
      <c r="E10" s="61">
        <v>38542</v>
      </c>
      <c r="F10" s="63">
        <v>43868</v>
      </c>
      <c r="G10" s="37">
        <v>120135</v>
      </c>
      <c r="H10" s="59">
        <v>31965</v>
      </c>
      <c r="I10" s="61">
        <v>30171</v>
      </c>
      <c r="J10" s="63">
        <v>42396</v>
      </c>
      <c r="K10" s="37">
        <f t="shared" si="0"/>
        <v>104532</v>
      </c>
      <c r="L10" s="47">
        <f t="shared" si="1"/>
        <v>-0.12987888625296543</v>
      </c>
      <c r="M10" s="55"/>
      <c r="N10" s="55"/>
      <c r="O10" s="56"/>
      <c r="P10" s="56"/>
      <c r="Q10" s="56"/>
      <c r="R10" s="56"/>
      <c r="S10" s="56"/>
      <c r="T10" s="56"/>
      <c r="U10" s="67"/>
      <c r="V10" s="56"/>
    </row>
    <row r="11" spans="1:22" s="7" customFormat="1" ht="9.75" customHeight="1">
      <c r="A11" s="13" t="s">
        <v>36</v>
      </c>
      <c r="B11" s="14" t="s">
        <v>24</v>
      </c>
      <c r="C11" s="15" t="s">
        <v>0</v>
      </c>
      <c r="D11" s="58">
        <v>39964</v>
      </c>
      <c r="E11" s="58">
        <v>48171</v>
      </c>
      <c r="F11" s="58">
        <v>52204</v>
      </c>
      <c r="G11" s="38">
        <v>140339</v>
      </c>
      <c r="H11" s="58">
        <v>31533</v>
      </c>
      <c r="I11" s="58">
        <v>33269</v>
      </c>
      <c r="J11" s="58">
        <v>50668</v>
      </c>
      <c r="K11" s="38">
        <f t="shared" si="0"/>
        <v>115470</v>
      </c>
      <c r="L11" s="48">
        <f t="shared" si="1"/>
        <v>-0.17720662111031146</v>
      </c>
      <c r="M11" s="55"/>
      <c r="N11" s="55"/>
      <c r="O11" s="56"/>
      <c r="P11" s="56"/>
      <c r="Q11" s="56"/>
      <c r="R11" s="56"/>
      <c r="S11" s="56"/>
      <c r="T11" s="56"/>
      <c r="U11" s="67"/>
      <c r="V11" s="56"/>
    </row>
    <row r="12" spans="1:22" s="7" customFormat="1" ht="12" customHeight="1" thickBot="1">
      <c r="A12" s="13"/>
      <c r="B12" s="14" t="s">
        <v>25</v>
      </c>
      <c r="C12" s="15" t="s">
        <v>26</v>
      </c>
      <c r="D12" s="58">
        <v>75612</v>
      </c>
      <c r="E12" s="58">
        <v>83179</v>
      </c>
      <c r="F12" s="58">
        <v>93675</v>
      </c>
      <c r="G12" s="46">
        <v>252466</v>
      </c>
      <c r="H12" s="58">
        <v>56588</v>
      </c>
      <c r="I12" s="58">
        <v>63828</v>
      </c>
      <c r="J12" s="58">
        <v>92410</v>
      </c>
      <c r="K12" s="46">
        <f t="shared" si="0"/>
        <v>212826</v>
      </c>
      <c r="L12" s="49">
        <f t="shared" si="1"/>
        <v>-0.15701124111761583</v>
      </c>
      <c r="M12" s="55"/>
      <c r="N12" s="55"/>
      <c r="O12" s="56"/>
      <c r="P12" s="56"/>
      <c r="Q12" s="56"/>
      <c r="R12" s="56"/>
      <c r="S12" s="56"/>
      <c r="T12" s="56"/>
      <c r="U12" s="67"/>
      <c r="V12" s="56"/>
    </row>
    <row r="13" spans="1:22" s="7" customFormat="1" ht="10.5" customHeight="1">
      <c r="A13" s="42" t="s">
        <v>5</v>
      </c>
      <c r="B13" s="43" t="s">
        <v>22</v>
      </c>
      <c r="C13" s="44" t="s">
        <v>23</v>
      </c>
      <c r="D13" s="59">
        <v>20784</v>
      </c>
      <c r="E13" s="61">
        <v>14163</v>
      </c>
      <c r="F13" s="63">
        <v>18072</v>
      </c>
      <c r="G13" s="37">
        <v>53019</v>
      </c>
      <c r="H13" s="59">
        <v>17688</v>
      </c>
      <c r="I13" s="61">
        <v>16284</v>
      </c>
      <c r="J13" s="63">
        <v>21258</v>
      </c>
      <c r="K13" s="37">
        <f t="shared" si="0"/>
        <v>55230</v>
      </c>
      <c r="L13" s="47">
        <f t="shared" si="1"/>
        <v>0.04170203134725287</v>
      </c>
      <c r="M13" s="55"/>
      <c r="N13" s="55"/>
      <c r="O13" s="56"/>
      <c r="P13" s="56"/>
      <c r="Q13" s="56"/>
      <c r="R13" s="56"/>
      <c r="S13" s="56"/>
      <c r="T13" s="56"/>
      <c r="U13" s="67"/>
      <c r="V13" s="56"/>
    </row>
    <row r="14" spans="1:22" s="7" customFormat="1" ht="9.75" customHeight="1">
      <c r="A14" s="13" t="s">
        <v>37</v>
      </c>
      <c r="B14" s="14" t="s">
        <v>24</v>
      </c>
      <c r="C14" s="15" t="s">
        <v>0</v>
      </c>
      <c r="D14" s="58">
        <v>15164</v>
      </c>
      <c r="E14" s="58">
        <v>11691</v>
      </c>
      <c r="F14" s="58">
        <v>15707</v>
      </c>
      <c r="G14" s="38">
        <v>42562</v>
      </c>
      <c r="H14" s="58">
        <v>15043</v>
      </c>
      <c r="I14" s="58">
        <v>13813</v>
      </c>
      <c r="J14" s="58">
        <v>20486</v>
      </c>
      <c r="K14" s="38">
        <f t="shared" si="0"/>
        <v>49342</v>
      </c>
      <c r="L14" s="48">
        <f t="shared" si="1"/>
        <v>0.15929702551571825</v>
      </c>
      <c r="M14" s="55"/>
      <c r="N14" s="55"/>
      <c r="O14" s="56"/>
      <c r="P14" s="56"/>
      <c r="Q14" s="56"/>
      <c r="R14" s="56"/>
      <c r="S14" s="56"/>
      <c r="T14" s="56"/>
      <c r="U14" s="67"/>
      <c r="V14" s="56"/>
    </row>
    <row r="15" spans="1:22" s="7" customFormat="1" ht="12" customHeight="1" thickBot="1">
      <c r="A15" s="39"/>
      <c r="B15" s="45" t="s">
        <v>25</v>
      </c>
      <c r="C15" s="40" t="s">
        <v>26</v>
      </c>
      <c r="D15" s="58">
        <v>35020</v>
      </c>
      <c r="E15" s="58">
        <v>24632</v>
      </c>
      <c r="F15" s="58">
        <v>30460</v>
      </c>
      <c r="G15" s="46">
        <v>90112</v>
      </c>
      <c r="H15" s="58">
        <v>27001</v>
      </c>
      <c r="I15" s="58">
        <v>26387</v>
      </c>
      <c r="J15" s="58">
        <v>34929</v>
      </c>
      <c r="K15" s="46">
        <f t="shared" si="0"/>
        <v>88317</v>
      </c>
      <c r="L15" s="49">
        <f t="shared" si="1"/>
        <v>-0.019919655539772728</v>
      </c>
      <c r="M15" s="55"/>
      <c r="N15" s="55"/>
      <c r="O15" s="56"/>
      <c r="P15" s="56"/>
      <c r="Q15" s="56"/>
      <c r="R15" s="56"/>
      <c r="S15" s="56"/>
      <c r="T15" s="56"/>
      <c r="U15" s="67"/>
      <c r="V15" s="56"/>
    </row>
    <row r="16" spans="1:22" s="7" customFormat="1" ht="10.5" customHeight="1">
      <c r="A16" s="42" t="s">
        <v>4</v>
      </c>
      <c r="B16" s="43" t="s">
        <v>22</v>
      </c>
      <c r="C16" s="44" t="s">
        <v>23</v>
      </c>
      <c r="D16" s="59">
        <v>11581</v>
      </c>
      <c r="E16" s="61">
        <v>6376</v>
      </c>
      <c r="F16" s="63">
        <v>8212</v>
      </c>
      <c r="G16" s="37">
        <v>26169</v>
      </c>
      <c r="H16" s="59">
        <v>12494</v>
      </c>
      <c r="I16" s="61">
        <v>11026</v>
      </c>
      <c r="J16" s="63">
        <v>14040</v>
      </c>
      <c r="K16" s="37">
        <f t="shared" si="0"/>
        <v>37560</v>
      </c>
      <c r="L16" s="47">
        <f t="shared" si="1"/>
        <v>0.43528602544995987</v>
      </c>
      <c r="M16" s="55"/>
      <c r="N16" s="55"/>
      <c r="O16" s="56"/>
      <c r="P16" s="56"/>
      <c r="Q16" s="56"/>
      <c r="R16" s="56"/>
      <c r="S16" s="56"/>
      <c r="T16" s="56"/>
      <c r="U16" s="67"/>
      <c r="V16" s="56"/>
    </row>
    <row r="17" spans="1:22" s="7" customFormat="1" ht="9.75" customHeight="1">
      <c r="A17" s="13" t="s">
        <v>7</v>
      </c>
      <c r="B17" s="14" t="s">
        <v>24</v>
      </c>
      <c r="C17" s="15" t="s">
        <v>0</v>
      </c>
      <c r="D17" s="58">
        <v>7673</v>
      </c>
      <c r="E17" s="58">
        <v>6876</v>
      </c>
      <c r="F17" s="58">
        <v>8718</v>
      </c>
      <c r="G17" s="38">
        <v>23267</v>
      </c>
      <c r="H17" s="58">
        <v>7674</v>
      </c>
      <c r="I17" s="58">
        <v>6236</v>
      </c>
      <c r="J17" s="58">
        <v>7893</v>
      </c>
      <c r="K17" s="38">
        <f t="shared" si="0"/>
        <v>21803</v>
      </c>
      <c r="L17" s="48">
        <f t="shared" si="1"/>
        <v>-0.06292173464563545</v>
      </c>
      <c r="M17" s="55"/>
      <c r="N17" s="55"/>
      <c r="O17" s="56"/>
      <c r="P17" s="56"/>
      <c r="Q17" s="56"/>
      <c r="R17" s="56"/>
      <c r="S17" s="56"/>
      <c r="T17" s="56"/>
      <c r="U17" s="67"/>
      <c r="V17" s="56"/>
    </row>
    <row r="18" spans="1:22" s="7" customFormat="1" ht="12" customHeight="1" thickBot="1">
      <c r="A18" s="39"/>
      <c r="B18" s="45" t="s">
        <v>25</v>
      </c>
      <c r="C18" s="40" t="s">
        <v>26</v>
      </c>
      <c r="D18" s="58">
        <v>20258</v>
      </c>
      <c r="E18" s="58">
        <v>14424</v>
      </c>
      <c r="F18" s="58">
        <v>19592</v>
      </c>
      <c r="G18" s="46">
        <v>54274</v>
      </c>
      <c r="H18" s="58">
        <v>23001</v>
      </c>
      <c r="I18" s="58">
        <v>18189</v>
      </c>
      <c r="J18" s="58">
        <v>22889</v>
      </c>
      <c r="K18" s="46">
        <f t="shared" si="0"/>
        <v>64079</v>
      </c>
      <c r="L18" s="49">
        <f t="shared" si="1"/>
        <v>0.18065740501897778</v>
      </c>
      <c r="M18" s="55"/>
      <c r="N18" s="55"/>
      <c r="O18" s="56"/>
      <c r="P18" s="56"/>
      <c r="Q18" s="56"/>
      <c r="R18" s="56"/>
      <c r="S18" s="56"/>
      <c r="T18" s="56"/>
      <c r="U18" s="67"/>
      <c r="V18" s="56"/>
    </row>
    <row r="19" spans="1:22" s="7" customFormat="1" ht="10.5" customHeight="1">
      <c r="A19" s="42" t="s">
        <v>3</v>
      </c>
      <c r="B19" s="43" t="s">
        <v>22</v>
      </c>
      <c r="C19" s="44" t="s">
        <v>23</v>
      </c>
      <c r="D19" s="59">
        <v>2796</v>
      </c>
      <c r="E19" s="61">
        <v>1940</v>
      </c>
      <c r="F19" s="63">
        <v>3799</v>
      </c>
      <c r="G19" s="37">
        <v>8535</v>
      </c>
      <c r="H19" s="59">
        <v>2353</v>
      </c>
      <c r="I19" s="61">
        <v>1366</v>
      </c>
      <c r="J19" s="63">
        <v>1688</v>
      </c>
      <c r="K19" s="37">
        <f t="shared" si="0"/>
        <v>5407</v>
      </c>
      <c r="L19" s="47">
        <f t="shared" si="1"/>
        <v>-0.36649091974223785</v>
      </c>
      <c r="M19" s="55"/>
      <c r="N19" s="55"/>
      <c r="O19" s="56"/>
      <c r="P19" s="56"/>
      <c r="Q19" s="56"/>
      <c r="R19" s="56"/>
      <c r="S19" s="56"/>
      <c r="T19" s="56"/>
      <c r="U19" s="67"/>
      <c r="V19" s="56"/>
    </row>
    <row r="20" spans="1:22" s="7" customFormat="1" ht="9.75" customHeight="1">
      <c r="A20" s="13" t="s">
        <v>8</v>
      </c>
      <c r="B20" s="14" t="s">
        <v>24</v>
      </c>
      <c r="C20" s="15" t="s">
        <v>0</v>
      </c>
      <c r="D20" s="60">
        <v>2444</v>
      </c>
      <c r="E20" s="62">
        <v>2082</v>
      </c>
      <c r="F20" s="64">
        <v>2350</v>
      </c>
      <c r="G20" s="38">
        <v>6876</v>
      </c>
      <c r="H20" s="60">
        <v>2219</v>
      </c>
      <c r="I20" s="62">
        <v>1665</v>
      </c>
      <c r="J20" s="64">
        <v>1957</v>
      </c>
      <c r="K20" s="38">
        <f t="shared" si="0"/>
        <v>5841</v>
      </c>
      <c r="L20" s="48">
        <f t="shared" si="1"/>
        <v>-0.1505235602094241</v>
      </c>
      <c r="M20" s="55"/>
      <c r="N20" s="55"/>
      <c r="O20" s="56"/>
      <c r="P20" s="56"/>
      <c r="Q20" s="56"/>
      <c r="R20" s="56"/>
      <c r="S20" s="56"/>
      <c r="T20" s="56"/>
      <c r="U20" s="67"/>
      <c r="V20" s="56"/>
    </row>
    <row r="21" spans="1:22" s="7" customFormat="1" ht="12" customHeight="1" thickBot="1">
      <c r="A21" s="13"/>
      <c r="B21" s="14" t="s">
        <v>25</v>
      </c>
      <c r="C21" s="15" t="s">
        <v>26</v>
      </c>
      <c r="D21" s="58">
        <v>4624</v>
      </c>
      <c r="E21" s="58">
        <v>3968</v>
      </c>
      <c r="F21" s="58">
        <v>5812</v>
      </c>
      <c r="G21" s="46">
        <v>14404</v>
      </c>
      <c r="H21" s="58">
        <v>3439</v>
      </c>
      <c r="I21" s="58">
        <v>2387</v>
      </c>
      <c r="J21" s="58">
        <v>2697</v>
      </c>
      <c r="K21" s="46">
        <f t="shared" si="0"/>
        <v>8523</v>
      </c>
      <c r="L21" s="49">
        <f t="shared" si="1"/>
        <v>-0.40828936406553734</v>
      </c>
      <c r="M21" s="55"/>
      <c r="N21" s="55"/>
      <c r="O21" s="56"/>
      <c r="P21" s="56"/>
      <c r="Q21" s="56"/>
      <c r="R21" s="56"/>
      <c r="S21" s="56"/>
      <c r="T21" s="56"/>
      <c r="U21" s="67"/>
      <c r="V21" s="56"/>
    </row>
    <row r="22" spans="1:22" s="7" customFormat="1" ht="10.5" customHeight="1">
      <c r="A22" s="42" t="s">
        <v>9</v>
      </c>
      <c r="B22" s="43" t="s">
        <v>22</v>
      </c>
      <c r="C22" s="44" t="s">
        <v>23</v>
      </c>
      <c r="D22" s="59">
        <v>1374</v>
      </c>
      <c r="E22" s="61">
        <v>1279</v>
      </c>
      <c r="F22" s="63">
        <v>1676</v>
      </c>
      <c r="G22" s="37">
        <v>4329</v>
      </c>
      <c r="H22" s="59">
        <v>1647</v>
      </c>
      <c r="I22" s="61">
        <v>797</v>
      </c>
      <c r="J22" s="63">
        <v>1058</v>
      </c>
      <c r="K22" s="37">
        <f t="shared" si="0"/>
        <v>3502</v>
      </c>
      <c r="L22" s="47">
        <f t="shared" si="1"/>
        <v>-0.19103719103719105</v>
      </c>
      <c r="M22" s="55"/>
      <c r="N22" s="55"/>
      <c r="O22" s="56"/>
      <c r="P22" s="56"/>
      <c r="Q22" s="56"/>
      <c r="R22" s="56"/>
      <c r="S22" s="56"/>
      <c r="T22" s="56"/>
      <c r="U22" s="67"/>
      <c r="V22" s="56"/>
    </row>
    <row r="23" spans="1:22" s="7" customFormat="1" ht="9.75" customHeight="1">
      <c r="A23" s="13" t="s">
        <v>10</v>
      </c>
      <c r="B23" s="14" t="s">
        <v>24</v>
      </c>
      <c r="C23" s="15" t="s">
        <v>0</v>
      </c>
      <c r="D23" s="60">
        <v>1491</v>
      </c>
      <c r="E23" s="62">
        <v>1105</v>
      </c>
      <c r="F23" s="64">
        <v>1331</v>
      </c>
      <c r="G23" s="38">
        <v>3927</v>
      </c>
      <c r="H23" s="60">
        <v>837</v>
      </c>
      <c r="I23" s="62">
        <v>392</v>
      </c>
      <c r="J23" s="64">
        <v>532</v>
      </c>
      <c r="K23" s="38">
        <f t="shared" si="0"/>
        <v>1761</v>
      </c>
      <c r="L23" s="48">
        <f t="shared" si="1"/>
        <v>-0.5515660809778457</v>
      </c>
      <c r="M23" s="55"/>
      <c r="N23" s="55"/>
      <c r="O23" s="56"/>
      <c r="P23" s="56"/>
      <c r="Q23" s="56"/>
      <c r="R23" s="56"/>
      <c r="S23" s="56"/>
      <c r="T23" s="56"/>
      <c r="U23" s="67"/>
      <c r="V23" s="56"/>
    </row>
    <row r="24" spans="1:22" s="7" customFormat="1" ht="12" customHeight="1" thickBot="1">
      <c r="A24" s="39"/>
      <c r="B24" s="45" t="s">
        <v>25</v>
      </c>
      <c r="C24" s="40" t="s">
        <v>26</v>
      </c>
      <c r="D24" s="58">
        <v>3909</v>
      </c>
      <c r="E24" s="58">
        <v>2630</v>
      </c>
      <c r="F24" s="58">
        <v>3729</v>
      </c>
      <c r="G24" s="46">
        <v>10268</v>
      </c>
      <c r="H24" s="58">
        <v>4289</v>
      </c>
      <c r="I24" s="58">
        <v>1324</v>
      </c>
      <c r="J24" s="58">
        <v>3012</v>
      </c>
      <c r="K24" s="46">
        <f t="shared" si="0"/>
        <v>8625</v>
      </c>
      <c r="L24" s="49">
        <f t="shared" si="1"/>
        <v>-0.16001168679392286</v>
      </c>
      <c r="M24" s="55"/>
      <c r="N24" s="55"/>
      <c r="O24" s="56"/>
      <c r="P24" s="56"/>
      <c r="Q24" s="56"/>
      <c r="R24" s="56"/>
      <c r="S24" s="56"/>
      <c r="T24" s="56"/>
      <c r="U24" s="67"/>
      <c r="V24" s="56"/>
    </row>
    <row r="25" spans="1:22" s="7" customFormat="1" ht="10.5" customHeight="1">
      <c r="A25" s="18" t="s">
        <v>11</v>
      </c>
      <c r="B25" s="19" t="s">
        <v>22</v>
      </c>
      <c r="C25" s="20" t="s">
        <v>23</v>
      </c>
      <c r="D25" s="59">
        <v>4482</v>
      </c>
      <c r="E25" s="61">
        <v>4833</v>
      </c>
      <c r="F25" s="63">
        <v>4445</v>
      </c>
      <c r="G25" s="37">
        <v>13760</v>
      </c>
      <c r="H25" s="59">
        <v>4029</v>
      </c>
      <c r="I25" s="61">
        <v>2161</v>
      </c>
      <c r="J25" s="63">
        <v>3200</v>
      </c>
      <c r="K25" s="37">
        <f t="shared" si="0"/>
        <v>9390</v>
      </c>
      <c r="L25" s="47">
        <f t="shared" si="1"/>
        <v>-0.3175872093023256</v>
      </c>
      <c r="M25" s="55"/>
      <c r="N25" s="55"/>
      <c r="O25" s="56"/>
      <c r="P25" s="56"/>
      <c r="Q25" s="56"/>
      <c r="R25" s="56"/>
      <c r="S25" s="56"/>
      <c r="T25" s="56"/>
      <c r="U25" s="67"/>
      <c r="V25" s="56"/>
    </row>
    <row r="26" spans="1:22" s="7" customFormat="1" ht="9.75" customHeight="1">
      <c r="A26" s="13" t="s">
        <v>12</v>
      </c>
      <c r="B26" s="14" t="s">
        <v>24</v>
      </c>
      <c r="C26" s="15" t="s">
        <v>0</v>
      </c>
      <c r="D26" s="58">
        <v>3377</v>
      </c>
      <c r="E26" s="58">
        <v>2887</v>
      </c>
      <c r="F26" s="58">
        <v>3493</v>
      </c>
      <c r="G26" s="38">
        <v>9757</v>
      </c>
      <c r="H26" s="58">
        <v>2571</v>
      </c>
      <c r="I26" s="58">
        <v>1689</v>
      </c>
      <c r="J26" s="58">
        <v>1991</v>
      </c>
      <c r="K26" s="38">
        <f t="shared" si="0"/>
        <v>6251</v>
      </c>
      <c r="L26" s="48">
        <f t="shared" si="1"/>
        <v>-0.3593317618120324</v>
      </c>
      <c r="M26" s="55"/>
      <c r="N26" s="55"/>
      <c r="O26" s="56"/>
      <c r="P26" s="56"/>
      <c r="Q26" s="56"/>
      <c r="R26" s="56"/>
      <c r="S26" s="56"/>
      <c r="T26" s="56"/>
      <c r="U26" s="67"/>
      <c r="V26" s="56"/>
    </row>
    <row r="27" spans="1:22" s="7" customFormat="1" ht="12" customHeight="1" thickBot="1">
      <c r="A27" s="13"/>
      <c r="B27" s="14" t="s">
        <v>25</v>
      </c>
      <c r="C27" s="15" t="s">
        <v>26</v>
      </c>
      <c r="D27" s="58">
        <v>12246</v>
      </c>
      <c r="E27" s="58">
        <v>11463</v>
      </c>
      <c r="F27" s="58">
        <v>11718</v>
      </c>
      <c r="G27" s="46">
        <v>35427</v>
      </c>
      <c r="H27" s="58">
        <v>6404</v>
      </c>
      <c r="I27" s="58">
        <v>6046</v>
      </c>
      <c r="J27" s="58">
        <v>7692</v>
      </c>
      <c r="K27" s="46">
        <f t="shared" si="0"/>
        <v>20142</v>
      </c>
      <c r="L27" s="49">
        <f t="shared" si="1"/>
        <v>-0.43145058853416884</v>
      </c>
      <c r="M27" s="55"/>
      <c r="N27" s="55"/>
      <c r="O27" s="56"/>
      <c r="P27" s="56"/>
      <c r="Q27" s="56"/>
      <c r="R27" s="56"/>
      <c r="S27" s="56"/>
      <c r="T27" s="56"/>
      <c r="U27" s="67"/>
      <c r="V27" s="56"/>
    </row>
    <row r="28" spans="1:22" s="7" customFormat="1" ht="10.5" customHeight="1">
      <c r="A28" s="42" t="s">
        <v>39</v>
      </c>
      <c r="B28" s="43" t="s">
        <v>22</v>
      </c>
      <c r="C28" s="44" t="s">
        <v>23</v>
      </c>
      <c r="D28" s="59">
        <v>5962</v>
      </c>
      <c r="E28" s="61">
        <v>5595</v>
      </c>
      <c r="F28" s="63">
        <v>5024</v>
      </c>
      <c r="G28" s="37">
        <v>16581</v>
      </c>
      <c r="H28" s="59">
        <v>8962</v>
      </c>
      <c r="I28" s="61">
        <v>9812</v>
      </c>
      <c r="J28" s="63">
        <v>11363</v>
      </c>
      <c r="K28" s="37">
        <f t="shared" si="0"/>
        <v>30137</v>
      </c>
      <c r="L28" s="47">
        <f t="shared" si="1"/>
        <v>0.8175622700681503</v>
      </c>
      <c r="M28" s="55"/>
      <c r="N28" s="55"/>
      <c r="O28" s="56"/>
      <c r="P28" s="56"/>
      <c r="Q28" s="56"/>
      <c r="R28" s="56"/>
      <c r="S28" s="56"/>
      <c r="T28" s="56"/>
      <c r="U28" s="67"/>
      <c r="V28" s="56"/>
    </row>
    <row r="29" spans="1:22" s="7" customFormat="1" ht="9.75" customHeight="1">
      <c r="A29" s="13" t="s">
        <v>40</v>
      </c>
      <c r="B29" s="14" t="s">
        <v>24</v>
      </c>
      <c r="C29" s="15" t="s">
        <v>0</v>
      </c>
      <c r="D29" s="60">
        <v>6839</v>
      </c>
      <c r="E29" s="62">
        <v>6306</v>
      </c>
      <c r="F29" s="64">
        <v>3740</v>
      </c>
      <c r="G29" s="38">
        <v>16885</v>
      </c>
      <c r="H29" s="60">
        <v>8466</v>
      </c>
      <c r="I29" s="62">
        <v>9640</v>
      </c>
      <c r="J29" s="64">
        <v>11289</v>
      </c>
      <c r="K29" s="38">
        <f t="shared" si="0"/>
        <v>29395</v>
      </c>
      <c r="L29" s="48">
        <f t="shared" si="1"/>
        <v>0.7408942848682263</v>
      </c>
      <c r="M29" s="55"/>
      <c r="N29" s="55"/>
      <c r="O29" s="56"/>
      <c r="P29" s="56"/>
      <c r="Q29" s="56"/>
      <c r="R29" s="56"/>
      <c r="S29" s="56"/>
      <c r="T29" s="56"/>
      <c r="U29" s="67"/>
      <c r="V29" s="56"/>
    </row>
    <row r="30" spans="1:22" s="7" customFormat="1" ht="12" customHeight="1" thickBot="1">
      <c r="A30" s="39"/>
      <c r="B30" s="45" t="s">
        <v>25</v>
      </c>
      <c r="C30" s="40" t="s">
        <v>26</v>
      </c>
      <c r="D30" s="58">
        <v>12694</v>
      </c>
      <c r="E30" s="58">
        <v>11232</v>
      </c>
      <c r="F30" s="58">
        <v>9769</v>
      </c>
      <c r="G30" s="38">
        <v>33695</v>
      </c>
      <c r="H30" s="58">
        <v>12541</v>
      </c>
      <c r="I30" s="58">
        <v>12766</v>
      </c>
      <c r="J30" s="58">
        <v>14882</v>
      </c>
      <c r="K30" s="38">
        <f t="shared" si="0"/>
        <v>40189</v>
      </c>
      <c r="L30" s="49">
        <f t="shared" si="1"/>
        <v>0.1927288915269328</v>
      </c>
      <c r="M30" s="55"/>
      <c r="N30" s="55"/>
      <c r="O30" s="56"/>
      <c r="P30" s="56"/>
      <c r="Q30" s="56"/>
      <c r="R30" s="56"/>
      <c r="S30" s="56"/>
      <c r="T30" s="56"/>
      <c r="U30" s="67"/>
      <c r="V30" s="56"/>
    </row>
    <row r="31" spans="1:22" s="7" customFormat="1" ht="10.5" customHeight="1">
      <c r="A31" s="18" t="s">
        <v>1</v>
      </c>
      <c r="B31" s="19" t="s">
        <v>22</v>
      </c>
      <c r="C31" s="44" t="s">
        <v>23</v>
      </c>
      <c r="D31" s="59">
        <v>334</v>
      </c>
      <c r="E31" s="61">
        <v>896</v>
      </c>
      <c r="F31" s="63">
        <v>1560</v>
      </c>
      <c r="G31" s="37">
        <v>2790</v>
      </c>
      <c r="H31" s="59">
        <v>863</v>
      </c>
      <c r="I31" s="61">
        <v>817</v>
      </c>
      <c r="J31" s="63">
        <v>2259</v>
      </c>
      <c r="K31" s="37">
        <f t="shared" si="0"/>
        <v>3939</v>
      </c>
      <c r="L31" s="47">
        <f t="shared" si="1"/>
        <v>0.4118279569892473</v>
      </c>
      <c r="M31" s="55"/>
      <c r="N31" s="55"/>
      <c r="O31" s="56"/>
      <c r="P31" s="56"/>
      <c r="Q31" s="56"/>
      <c r="R31" s="56"/>
      <c r="S31" s="56"/>
      <c r="T31" s="56"/>
      <c r="U31" s="67"/>
      <c r="V31" s="56"/>
    </row>
    <row r="32" spans="1:22" s="7" customFormat="1" ht="9.75" customHeight="1">
      <c r="A32" s="13" t="s">
        <v>13</v>
      </c>
      <c r="B32" s="14" t="s">
        <v>24</v>
      </c>
      <c r="C32" s="15" t="s">
        <v>0</v>
      </c>
      <c r="D32" s="58">
        <v>457</v>
      </c>
      <c r="E32" s="58">
        <v>831</v>
      </c>
      <c r="F32" s="58">
        <v>2210</v>
      </c>
      <c r="G32" s="38">
        <v>3498</v>
      </c>
      <c r="H32" s="58">
        <v>1262</v>
      </c>
      <c r="I32" s="58">
        <v>1237</v>
      </c>
      <c r="J32" s="58">
        <v>3515</v>
      </c>
      <c r="K32" s="38">
        <f t="shared" si="0"/>
        <v>6014</v>
      </c>
      <c r="L32" s="48">
        <f t="shared" si="1"/>
        <v>0.7192681532304174</v>
      </c>
      <c r="M32" s="55"/>
      <c r="N32" s="55"/>
      <c r="O32" s="56"/>
      <c r="P32" s="56"/>
      <c r="Q32" s="56"/>
      <c r="R32" s="56"/>
      <c r="S32" s="56"/>
      <c r="T32" s="56"/>
      <c r="U32" s="67"/>
      <c r="V32" s="56"/>
    </row>
    <row r="33" spans="1:22" s="7" customFormat="1" ht="12" customHeight="1" thickBot="1">
      <c r="A33" s="17"/>
      <c r="B33" s="16" t="s">
        <v>25</v>
      </c>
      <c r="C33" s="40" t="s">
        <v>26</v>
      </c>
      <c r="D33" s="58">
        <v>539</v>
      </c>
      <c r="E33" s="58">
        <v>1506</v>
      </c>
      <c r="F33" s="58">
        <v>2671</v>
      </c>
      <c r="G33" s="38">
        <v>4716</v>
      </c>
      <c r="H33" s="58">
        <v>1371</v>
      </c>
      <c r="I33" s="58">
        <v>1360</v>
      </c>
      <c r="J33" s="58">
        <v>3912</v>
      </c>
      <c r="K33" s="38">
        <f t="shared" si="0"/>
        <v>6643</v>
      </c>
      <c r="L33" s="49">
        <f t="shared" si="1"/>
        <v>0.40860899067005935</v>
      </c>
      <c r="M33" s="55"/>
      <c r="N33" s="55"/>
      <c r="O33" s="56"/>
      <c r="P33" s="56"/>
      <c r="Q33" s="56"/>
      <c r="R33" s="56"/>
      <c r="S33" s="56"/>
      <c r="T33" s="56"/>
      <c r="U33" s="67"/>
      <c r="V33" s="56"/>
    </row>
    <row r="34" spans="1:22" s="7" customFormat="1" ht="12.75" customHeight="1">
      <c r="A34" s="18" t="s">
        <v>14</v>
      </c>
      <c r="B34" s="19" t="s">
        <v>22</v>
      </c>
      <c r="C34" s="27" t="s">
        <v>23</v>
      </c>
      <c r="D34" s="30">
        <v>159403</v>
      </c>
      <c r="E34" s="30">
        <v>156996</v>
      </c>
      <c r="F34" s="30">
        <v>193117</v>
      </c>
      <c r="G34" s="27">
        <v>509516</v>
      </c>
      <c r="H34" s="30">
        <f>SUM(H7,H10,H13,H16,H19,H22,H25,H28,H31)</f>
        <v>157197</v>
      </c>
      <c r="I34" s="30">
        <f>SUM(I7,I10,I13,I16,I19,I22,I25,I28,I31)</f>
        <v>152130</v>
      </c>
      <c r="J34" s="30">
        <f>SUM(J7,J10,J13,J16,J19,J22,J25,J28,J31)</f>
        <v>209180</v>
      </c>
      <c r="K34" s="27">
        <f t="shared" si="0"/>
        <v>518507</v>
      </c>
      <c r="L34" s="50">
        <f t="shared" si="1"/>
        <v>0.017646158314949874</v>
      </c>
      <c r="M34" s="55"/>
      <c r="N34" s="55"/>
      <c r="O34" s="56"/>
      <c r="P34" s="56"/>
      <c r="Q34" s="56"/>
      <c r="R34" s="56"/>
      <c r="S34" s="56"/>
      <c r="T34" s="56"/>
      <c r="U34" s="67"/>
      <c r="V34" s="56"/>
    </row>
    <row r="35" spans="1:22" s="7" customFormat="1" ht="12.75" customHeight="1">
      <c r="A35" s="13" t="s">
        <v>15</v>
      </c>
      <c r="B35" s="14" t="s">
        <v>24</v>
      </c>
      <c r="C35" s="28" t="s">
        <v>0</v>
      </c>
      <c r="D35" s="31">
        <v>135773</v>
      </c>
      <c r="E35" s="31">
        <v>147736</v>
      </c>
      <c r="F35" s="31">
        <v>187120</v>
      </c>
      <c r="G35" s="28">
        <v>470629</v>
      </c>
      <c r="H35" s="31">
        <f aca="true" t="shared" si="2" ref="H35:J36">SUM(H8,H11,H14,H17,H20,H23,H26,H29,H32)</f>
        <v>130063</v>
      </c>
      <c r="I35" s="31">
        <f t="shared" si="2"/>
        <v>134327</v>
      </c>
      <c r="J35" s="31">
        <f t="shared" si="2"/>
        <v>187333</v>
      </c>
      <c r="K35" s="28">
        <f t="shared" si="0"/>
        <v>451723</v>
      </c>
      <c r="L35" s="51">
        <f t="shared" si="1"/>
        <v>-0.04017177012041332</v>
      </c>
      <c r="M35" s="55"/>
      <c r="N35" s="55"/>
      <c r="O35" s="56"/>
      <c r="P35" s="56"/>
      <c r="Q35" s="56"/>
      <c r="R35" s="56"/>
      <c r="S35" s="56"/>
      <c r="T35" s="56"/>
      <c r="U35" s="67"/>
      <c r="V35" s="56"/>
    </row>
    <row r="36" spans="1:22" s="7" customFormat="1" ht="12.75" customHeight="1" thickBot="1">
      <c r="A36" s="17"/>
      <c r="B36" s="16" t="s">
        <v>25</v>
      </c>
      <c r="C36" s="29" t="s">
        <v>26</v>
      </c>
      <c r="D36" s="32">
        <v>280041</v>
      </c>
      <c r="E36" s="32">
        <v>274870</v>
      </c>
      <c r="F36" s="32">
        <v>355012</v>
      </c>
      <c r="G36" s="29">
        <v>909923</v>
      </c>
      <c r="H36" s="32">
        <f t="shared" si="2"/>
        <v>252459</v>
      </c>
      <c r="I36" s="32">
        <f t="shared" si="2"/>
        <v>255637</v>
      </c>
      <c r="J36" s="32">
        <f t="shared" si="2"/>
        <v>349807</v>
      </c>
      <c r="K36" s="29">
        <f t="shared" si="0"/>
        <v>857903</v>
      </c>
      <c r="L36" s="52">
        <f t="shared" si="1"/>
        <v>-0.05716967259867044</v>
      </c>
      <c r="M36" s="55"/>
      <c r="N36" s="55"/>
      <c r="O36" s="56"/>
      <c r="P36" s="56"/>
      <c r="Q36" s="56"/>
      <c r="R36" s="56"/>
      <c r="S36" s="56"/>
      <c r="T36" s="56"/>
      <c r="U36" s="67"/>
      <c r="V36" s="56"/>
    </row>
    <row r="37" spans="1:11" ht="15" customHeight="1">
      <c r="A37" s="22" t="s">
        <v>30</v>
      </c>
      <c r="B37" s="3"/>
      <c r="C37" s="3"/>
      <c r="D37" s="21"/>
      <c r="E37" s="21"/>
      <c r="F37" s="21"/>
      <c r="G37" s="21"/>
      <c r="H37" s="21"/>
      <c r="I37" s="21"/>
      <c r="J37" s="21"/>
      <c r="K37" s="21"/>
    </row>
    <row r="38" spans="1:11" s="1" customFormat="1" ht="12.75" customHeight="1">
      <c r="A38" s="5" t="s">
        <v>21</v>
      </c>
      <c r="C38" s="3"/>
      <c r="D38" s="21"/>
      <c r="E38" s="21"/>
      <c r="F38" s="21"/>
      <c r="G38" s="21"/>
      <c r="H38" s="21"/>
      <c r="I38" s="21"/>
      <c r="J38" s="21"/>
      <c r="K38" s="21"/>
    </row>
    <row r="39" spans="1:12" ht="20.25" customHeight="1">
      <c r="A39" s="2"/>
      <c r="B39" s="3"/>
      <c r="C39" s="1"/>
      <c r="D39" s="21"/>
      <c r="E39" s="21"/>
      <c r="F39" s="21"/>
      <c r="G39" s="21"/>
      <c r="H39" s="21"/>
      <c r="I39" s="21"/>
      <c r="J39" s="21"/>
      <c r="K39" s="21"/>
      <c r="L39" s="54"/>
    </row>
    <row r="40" spans="3:12" ht="12.75">
      <c r="C40" s="3"/>
      <c r="D40" s="21"/>
      <c r="E40" s="21"/>
      <c r="F40" s="21"/>
      <c r="G40" s="21"/>
      <c r="H40" s="21"/>
      <c r="I40" s="21"/>
      <c r="J40" s="21"/>
      <c r="K40" s="21"/>
      <c r="L40" s="54"/>
    </row>
    <row r="41" spans="4:12" ht="12.75">
      <c r="D41" s="21"/>
      <c r="E41" s="21"/>
      <c r="F41" s="21"/>
      <c r="G41" s="21"/>
      <c r="H41" s="21"/>
      <c r="I41" s="21"/>
      <c r="J41" s="21"/>
      <c r="K41" s="21"/>
      <c r="L41" s="54"/>
    </row>
    <row r="42" spans="3:11" s="1" customFormat="1" ht="20.25" customHeight="1">
      <c r="C42" s="8"/>
      <c r="D42" s="57"/>
      <c r="E42" s="57"/>
      <c r="F42" s="57"/>
      <c r="G42" s="57"/>
      <c r="H42" s="57"/>
      <c r="I42" s="57"/>
      <c r="J42" s="57"/>
      <c r="K42" s="57"/>
    </row>
    <row r="43" spans="4:11" s="1" customFormat="1" ht="15" customHeight="1">
      <c r="D43" s="57"/>
      <c r="E43" s="57"/>
      <c r="F43" s="57"/>
      <c r="G43" s="57"/>
      <c r="H43" s="57"/>
      <c r="I43" s="57"/>
      <c r="J43" s="57"/>
      <c r="K43" s="57"/>
    </row>
    <row r="44" spans="3:11" ht="12.75">
      <c r="C44" s="1"/>
      <c r="D44" s="57"/>
      <c r="E44" s="57"/>
      <c r="F44" s="57"/>
      <c r="G44" s="57"/>
      <c r="H44" s="57"/>
      <c r="I44" s="57"/>
      <c r="J44" s="57"/>
      <c r="K44" s="57"/>
    </row>
    <row r="45" spans="4:11" ht="12.75">
      <c r="D45" s="57"/>
      <c r="E45" s="57"/>
      <c r="F45" s="57"/>
      <c r="G45" s="57"/>
      <c r="H45" s="57"/>
      <c r="I45" s="57"/>
      <c r="J45" s="57"/>
      <c r="K45" s="57"/>
    </row>
  </sheetData>
  <sheetProtection formatCells="0" formatColumns="0" formatRows="0" insertColumns="0" insertRows="0" insertHyperlinks="0" deleteColumns="0" deleteRows="0" sort="0" autoFilter="0" pivotTables="0"/>
  <mergeCells count="6">
    <mergeCell ref="A1:K1"/>
    <mergeCell ref="A2:K2"/>
    <mergeCell ref="B4:C6"/>
    <mergeCell ref="D4:G4"/>
    <mergeCell ref="H4:K4"/>
    <mergeCell ref="A4:A5"/>
  </mergeCells>
  <printOptions/>
  <pageMargins left="0.28" right="0.42" top="0.41" bottom="0.19" header="0.26" footer="0.21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hana hijjawi</cp:lastModifiedBy>
  <cp:lastPrinted>2015-05-21T08:46:39Z</cp:lastPrinted>
  <dcterms:modified xsi:type="dcterms:W3CDTF">2017-06-01T07:23:07Z</dcterms:modified>
  <cp:category/>
  <cp:version/>
  <cp:contentType/>
  <cp:contentStatus/>
</cp:coreProperties>
</file>