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356" windowWidth="7740" windowHeight="8190" activeTab="0"/>
  </bookViews>
  <sheets>
    <sheet name="Recovered_Sheet1" sheetId="1" r:id="rId1"/>
  </sheets>
  <definedNames>
    <definedName name="_xlnm.Print_Area" localSheetId="0">'Recovered_Sheet1'!$A$1:$Q$21</definedName>
    <definedName name="_xlnm.Print_Titles" localSheetId="0">'Recovered_Sheet1'!$1:$21</definedName>
  </definedNames>
  <calcPr fullCalcOnLoad="1"/>
</workbook>
</file>

<file path=xl/sharedStrings.xml><?xml version="1.0" encoding="utf-8"?>
<sst xmlns="http://schemas.openxmlformats.org/spreadsheetml/2006/main" count="80" uniqueCount="50">
  <si>
    <t>Total</t>
  </si>
  <si>
    <t>Asia And Pacific</t>
  </si>
  <si>
    <t>5 - Stars</t>
  </si>
  <si>
    <t>4 - Stars</t>
  </si>
  <si>
    <t>3 - Stars</t>
  </si>
  <si>
    <t>2 - Stars</t>
  </si>
  <si>
    <t>1 - Stars</t>
  </si>
  <si>
    <t>المصدر : وزارة السياحة والاثار</t>
  </si>
  <si>
    <t>المنطقة</t>
  </si>
  <si>
    <t>عدد الليالي</t>
  </si>
  <si>
    <t>الدول الافريقية</t>
  </si>
  <si>
    <t>عدد النزلاء</t>
  </si>
  <si>
    <t>الدول الامريكية</t>
  </si>
  <si>
    <t>الدول العربية</t>
  </si>
  <si>
    <t>دول اسيا والباسيفيك</t>
  </si>
  <si>
    <t>المجموع</t>
  </si>
  <si>
    <t>الدول الاوروبية</t>
  </si>
  <si>
    <t>خمسة نجوم</t>
  </si>
  <si>
    <t>اربعة نجوم</t>
  </si>
  <si>
    <t>ثلاثة نجوم</t>
  </si>
  <si>
    <t>نجمتين</t>
  </si>
  <si>
    <t>نجمة</t>
  </si>
  <si>
    <t>مخيمات</t>
  </si>
  <si>
    <t>شقق ب</t>
  </si>
  <si>
    <t>شقق ج</t>
  </si>
  <si>
    <t>اجنحة ا</t>
  </si>
  <si>
    <t>اجنحة ب</t>
  </si>
  <si>
    <t>مجموع</t>
  </si>
  <si>
    <t>Nights</t>
  </si>
  <si>
    <t>Region</t>
  </si>
  <si>
    <t>Jordanian</t>
  </si>
  <si>
    <t>African</t>
  </si>
  <si>
    <t>Countries</t>
  </si>
  <si>
    <t>American</t>
  </si>
  <si>
    <t>Arab</t>
  </si>
  <si>
    <t>European</t>
  </si>
  <si>
    <t xml:space="preserve">اردني </t>
  </si>
  <si>
    <t>اجنحة ج</t>
  </si>
  <si>
    <t>Suites A</t>
  </si>
  <si>
    <t>Suites B</t>
  </si>
  <si>
    <t>Suites C</t>
  </si>
  <si>
    <t>Apart. B</t>
  </si>
  <si>
    <t>Apart. C</t>
  </si>
  <si>
    <t>Arrivals</t>
  </si>
  <si>
    <t xml:space="preserve">                                       Source : Ministry of Tourism &amp; Antiquities</t>
  </si>
  <si>
    <t>Camping</t>
  </si>
  <si>
    <t>نزل</t>
  </si>
  <si>
    <t>Hostel</t>
  </si>
  <si>
    <t>جدول رقم 5.6 عدد الاسرة المشغولة وعدد النزلاء حسب فئة التصنيف ومجموعة الدول  2010</t>
  </si>
  <si>
    <t>Table 6.5 Occupied Beds, Arrivals by Classification &amp; Group Country  2010</t>
  </si>
</sst>
</file>

<file path=xl/styles.xml><?xml version="1.0" encoding="utf-8"?>
<styleSheet xmlns="http://schemas.openxmlformats.org/spreadsheetml/2006/main">
  <numFmts count="2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dd/mm/yyyy"/>
  </numFmts>
  <fonts count="48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12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horizontal="center"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horizontal="right"/>
      <protection/>
    </xf>
    <xf numFmtId="3" fontId="9" fillId="33" borderId="12" xfId="0" applyNumberFormat="1" applyFont="1" applyFill="1" applyBorder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 vertical="center"/>
    </xf>
    <xf numFmtId="0" fontId="5" fillId="33" borderId="19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center" vertical="center"/>
    </xf>
    <xf numFmtId="0" fontId="5" fillId="33" borderId="19" xfId="0" applyNumberFormat="1" applyFont="1" applyFill="1" applyBorder="1" applyAlignment="1" applyProtection="1">
      <alignment horizontal="center"/>
      <protection/>
    </xf>
    <xf numFmtId="0" fontId="5" fillId="33" borderId="20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horizontal="center" vertical="center"/>
    </xf>
    <xf numFmtId="3" fontId="9" fillId="33" borderId="2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3" fontId="6" fillId="33" borderId="0" xfId="0" applyNumberFormat="1" applyFont="1" applyFill="1" applyBorder="1" applyAlignment="1" applyProtection="1">
      <alignment horizontal="center"/>
      <protection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9" fillId="33" borderId="22" xfId="0" applyNumberFormat="1" applyFont="1" applyFill="1" applyBorder="1" applyAlignment="1" applyProtection="1">
      <alignment horizontal="center"/>
      <protection/>
    </xf>
    <xf numFmtId="0" fontId="9" fillId="33" borderId="17" xfId="0" applyNumberFormat="1" applyFont="1" applyFill="1" applyBorder="1" applyAlignment="1" applyProtection="1">
      <alignment horizontal="center"/>
      <protection/>
    </xf>
    <xf numFmtId="0" fontId="9" fillId="33" borderId="23" xfId="0" applyNumberFormat="1" applyFont="1" applyFill="1" applyBorder="1" applyAlignment="1" applyProtection="1">
      <alignment horizontal="center"/>
      <protection/>
    </xf>
    <xf numFmtId="0" fontId="9" fillId="33" borderId="18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rightToLeft="1" tabSelected="1" zoomScalePageLayoutView="0" workbookViewId="0" topLeftCell="A1">
      <pane xSplit="495" topLeftCell="A1" activePane="topRight" state="split"/>
      <selection pane="topLeft" activeCell="A1" sqref="A1"/>
      <selection pane="topRight" activeCell="X12" sqref="X12"/>
    </sheetView>
  </sheetViews>
  <sheetFormatPr defaultColWidth="11.421875" defaultRowHeight="12.75"/>
  <cols>
    <col min="1" max="1" width="14.7109375" style="3" customWidth="1"/>
    <col min="2" max="2" width="8.421875" style="4" customWidth="1"/>
    <col min="3" max="4" width="10.140625" style="2" hidden="1" customWidth="1"/>
    <col min="5" max="5" width="9.7109375" style="2" hidden="1" customWidth="1"/>
    <col min="6" max="6" width="9.57421875" style="2" hidden="1" customWidth="1"/>
    <col min="7" max="10" width="8.57421875" style="2" hidden="1" customWidth="1"/>
    <col min="11" max="12" width="9.7109375" style="2" hidden="1" customWidth="1"/>
    <col min="13" max="14" width="8.8515625" style="2" hidden="1" customWidth="1"/>
    <col min="15" max="15" width="13.140625" style="2" hidden="1" customWidth="1"/>
    <col min="16" max="16" width="9.421875" style="1" hidden="1" customWidth="1"/>
    <col min="17" max="17" width="15.00390625" style="21" hidden="1" customWidth="1"/>
    <col min="18" max="16384" width="11.421875" style="1" customWidth="1"/>
  </cols>
  <sheetData>
    <row r="1" spans="1:16" ht="17.25" customHeight="1">
      <c r="A1" s="42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5.75" customHeight="1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2"/>
    </row>
    <row r="3" ht="16.5" thickBot="1"/>
    <row r="4" spans="1:17" s="4" customFormat="1" ht="21" customHeight="1">
      <c r="A4" s="43" t="s">
        <v>8</v>
      </c>
      <c r="B4" s="44"/>
      <c r="C4" s="5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25</v>
      </c>
      <c r="I4" s="6" t="s">
        <v>26</v>
      </c>
      <c r="J4" s="6" t="s">
        <v>37</v>
      </c>
      <c r="K4" s="6" t="s">
        <v>23</v>
      </c>
      <c r="L4" s="6" t="s">
        <v>24</v>
      </c>
      <c r="M4" s="6" t="s">
        <v>22</v>
      </c>
      <c r="N4" s="6" t="s">
        <v>46</v>
      </c>
      <c r="O4" s="7" t="s">
        <v>27</v>
      </c>
      <c r="P4" s="37" t="s">
        <v>29</v>
      </c>
      <c r="Q4" s="38"/>
    </row>
    <row r="5" spans="1:17" s="22" customFormat="1" ht="21" customHeight="1" thickBot="1">
      <c r="A5" s="45"/>
      <c r="B5" s="46"/>
      <c r="C5" s="27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38</v>
      </c>
      <c r="I5" s="28" t="s">
        <v>39</v>
      </c>
      <c r="J5" s="28" t="s">
        <v>40</v>
      </c>
      <c r="K5" s="28" t="s">
        <v>41</v>
      </c>
      <c r="L5" s="28" t="s">
        <v>42</v>
      </c>
      <c r="M5" s="28" t="s">
        <v>45</v>
      </c>
      <c r="N5" s="28" t="s">
        <v>47</v>
      </c>
      <c r="O5" s="29" t="s">
        <v>0</v>
      </c>
      <c r="P5" s="39"/>
      <c r="Q5" s="40"/>
    </row>
    <row r="6" spans="1:19" ht="24" customHeight="1">
      <c r="A6" s="49" t="s">
        <v>10</v>
      </c>
      <c r="B6" s="8" t="s">
        <v>9</v>
      </c>
      <c r="C6" s="33">
        <v>14288</v>
      </c>
      <c r="D6" s="33">
        <v>6029</v>
      </c>
      <c r="E6" s="33">
        <v>2596</v>
      </c>
      <c r="F6" s="33">
        <v>2258</v>
      </c>
      <c r="G6" s="33">
        <v>337</v>
      </c>
      <c r="H6" s="33">
        <v>0</v>
      </c>
      <c r="I6" s="33">
        <v>203</v>
      </c>
      <c r="J6" s="33">
        <v>34</v>
      </c>
      <c r="K6" s="33">
        <v>350</v>
      </c>
      <c r="L6" s="33">
        <v>2981</v>
      </c>
      <c r="M6" s="33">
        <v>13</v>
      </c>
      <c r="N6" s="33">
        <v>13</v>
      </c>
      <c r="O6" s="18">
        <f aca="true" t="shared" si="0" ref="O6:O17">SUM(C6:N6)</f>
        <v>29102</v>
      </c>
      <c r="P6" s="8" t="s">
        <v>28</v>
      </c>
      <c r="Q6" s="8" t="s">
        <v>31</v>
      </c>
      <c r="R6" s="1">
        <f>C6/C7</f>
        <v>1.8824769433465085</v>
      </c>
      <c r="S6" s="1">
        <f>D6/D7</f>
        <v>1.6798551128448036</v>
      </c>
    </row>
    <row r="7" spans="1:17" ht="24" customHeight="1" thickBot="1">
      <c r="A7" s="50"/>
      <c r="B7" s="9" t="s">
        <v>11</v>
      </c>
      <c r="C7" s="33">
        <v>7590</v>
      </c>
      <c r="D7" s="33">
        <v>3589</v>
      </c>
      <c r="E7" s="33">
        <v>1451</v>
      </c>
      <c r="F7" s="33">
        <v>1079</v>
      </c>
      <c r="G7" s="33">
        <v>238</v>
      </c>
      <c r="H7" s="33">
        <v>0</v>
      </c>
      <c r="I7" s="33">
        <v>36</v>
      </c>
      <c r="J7" s="33">
        <v>30</v>
      </c>
      <c r="K7" s="33">
        <v>61</v>
      </c>
      <c r="L7" s="33">
        <v>694</v>
      </c>
      <c r="M7" s="33">
        <v>13</v>
      </c>
      <c r="N7" s="33">
        <v>13</v>
      </c>
      <c r="O7" s="30">
        <f t="shared" si="0"/>
        <v>14794</v>
      </c>
      <c r="P7" s="9" t="s">
        <v>43</v>
      </c>
      <c r="Q7" s="9" t="s">
        <v>32</v>
      </c>
    </row>
    <row r="8" spans="1:19" ht="24" customHeight="1">
      <c r="A8" s="51" t="s">
        <v>12</v>
      </c>
      <c r="B8" s="10" t="s">
        <v>9</v>
      </c>
      <c r="C8" s="33">
        <v>296506</v>
      </c>
      <c r="D8" s="33">
        <v>66792</v>
      </c>
      <c r="E8" s="33">
        <v>52444</v>
      </c>
      <c r="F8" s="33">
        <v>22849</v>
      </c>
      <c r="G8" s="33">
        <v>6860</v>
      </c>
      <c r="H8" s="33">
        <v>35</v>
      </c>
      <c r="I8" s="33">
        <v>4301</v>
      </c>
      <c r="J8" s="33">
        <v>1198</v>
      </c>
      <c r="K8" s="33">
        <v>3243</v>
      </c>
      <c r="L8" s="33">
        <v>5924</v>
      </c>
      <c r="M8" s="33">
        <v>1928</v>
      </c>
      <c r="N8" s="33">
        <v>285</v>
      </c>
      <c r="O8" s="18">
        <f t="shared" si="0"/>
        <v>462365</v>
      </c>
      <c r="P8" s="8" t="s">
        <v>28</v>
      </c>
      <c r="Q8" s="8" t="s">
        <v>33</v>
      </c>
      <c r="R8" s="1">
        <f>C8/C9</f>
        <v>1.6557181148090239</v>
      </c>
      <c r="S8" s="1">
        <f>D8/D9</f>
        <v>1.5170001589861228</v>
      </c>
    </row>
    <row r="9" spans="1:17" ht="24" customHeight="1" thickBot="1">
      <c r="A9" s="52" t="s">
        <v>11</v>
      </c>
      <c r="B9" s="11" t="s">
        <v>11</v>
      </c>
      <c r="C9" s="33">
        <v>179080</v>
      </c>
      <c r="D9" s="33">
        <v>44029</v>
      </c>
      <c r="E9" s="33">
        <v>28140</v>
      </c>
      <c r="F9" s="33">
        <v>10594</v>
      </c>
      <c r="G9" s="33">
        <v>3735</v>
      </c>
      <c r="H9" s="33">
        <v>19</v>
      </c>
      <c r="I9" s="33">
        <v>1241</v>
      </c>
      <c r="J9" s="33">
        <v>794</v>
      </c>
      <c r="K9" s="33">
        <v>891</v>
      </c>
      <c r="L9" s="33">
        <v>906</v>
      </c>
      <c r="M9" s="33">
        <v>1847</v>
      </c>
      <c r="N9" s="33">
        <v>257</v>
      </c>
      <c r="O9" s="30">
        <f t="shared" si="0"/>
        <v>271533</v>
      </c>
      <c r="P9" s="9" t="s">
        <v>43</v>
      </c>
      <c r="Q9" s="9" t="s">
        <v>32</v>
      </c>
    </row>
    <row r="10" spans="1:19" ht="24" customHeight="1">
      <c r="A10" s="51" t="s">
        <v>13</v>
      </c>
      <c r="B10" s="9" t="s">
        <v>9</v>
      </c>
      <c r="C10" s="33">
        <v>326738</v>
      </c>
      <c r="D10" s="33">
        <v>136684</v>
      </c>
      <c r="E10" s="33">
        <v>162922</v>
      </c>
      <c r="F10" s="33">
        <v>173409</v>
      </c>
      <c r="G10" s="33">
        <v>40345</v>
      </c>
      <c r="H10" s="33">
        <v>3265</v>
      </c>
      <c r="I10" s="33">
        <v>45304</v>
      </c>
      <c r="J10" s="33">
        <v>20688</v>
      </c>
      <c r="K10" s="33">
        <v>121551</v>
      </c>
      <c r="L10" s="33">
        <v>365898</v>
      </c>
      <c r="M10" s="33">
        <v>415</v>
      </c>
      <c r="N10" s="33">
        <v>35</v>
      </c>
      <c r="O10" s="18">
        <f t="shared" si="0"/>
        <v>1397254</v>
      </c>
      <c r="P10" s="8" t="s">
        <v>28</v>
      </c>
      <c r="Q10" s="8" t="s">
        <v>34</v>
      </c>
      <c r="R10" s="1">
        <f>C10/C11</f>
        <v>1.8393577914511055</v>
      </c>
      <c r="S10" s="1">
        <f>D10/D11</f>
        <v>1.718171761866452</v>
      </c>
    </row>
    <row r="11" spans="1:17" ht="24" customHeight="1" thickBot="1">
      <c r="A11" s="52"/>
      <c r="B11" s="9" t="s">
        <v>11</v>
      </c>
      <c r="C11" s="33">
        <v>177637</v>
      </c>
      <c r="D11" s="33">
        <v>79552</v>
      </c>
      <c r="E11" s="33">
        <v>63890</v>
      </c>
      <c r="F11" s="33">
        <v>53652</v>
      </c>
      <c r="G11" s="33">
        <v>18484</v>
      </c>
      <c r="H11" s="33">
        <v>1876</v>
      </c>
      <c r="I11" s="33">
        <v>9158</v>
      </c>
      <c r="J11" s="33">
        <v>12996</v>
      </c>
      <c r="K11" s="33">
        <v>32818</v>
      </c>
      <c r="L11" s="33">
        <v>76697</v>
      </c>
      <c r="M11" s="33">
        <v>250</v>
      </c>
      <c r="N11" s="33">
        <v>35</v>
      </c>
      <c r="O11" s="30">
        <f t="shared" si="0"/>
        <v>527045</v>
      </c>
      <c r="P11" s="9" t="s">
        <v>43</v>
      </c>
      <c r="Q11" s="9" t="s">
        <v>32</v>
      </c>
    </row>
    <row r="12" spans="1:19" ht="24" customHeight="1">
      <c r="A12" s="35" t="s">
        <v>14</v>
      </c>
      <c r="B12" s="10" t="s">
        <v>9</v>
      </c>
      <c r="C12" s="33">
        <v>128442</v>
      </c>
      <c r="D12" s="33">
        <v>96442</v>
      </c>
      <c r="E12" s="33">
        <v>67726</v>
      </c>
      <c r="F12" s="33">
        <v>26941</v>
      </c>
      <c r="G12" s="33">
        <v>6370</v>
      </c>
      <c r="H12" s="33">
        <v>78</v>
      </c>
      <c r="I12" s="33">
        <v>6293</v>
      </c>
      <c r="J12" s="33">
        <v>4378</v>
      </c>
      <c r="K12" s="33">
        <v>5258</v>
      </c>
      <c r="L12" s="33">
        <v>4826</v>
      </c>
      <c r="M12" s="33">
        <v>3265</v>
      </c>
      <c r="N12" s="33">
        <v>175</v>
      </c>
      <c r="O12" s="18">
        <f t="shared" si="0"/>
        <v>350194</v>
      </c>
      <c r="P12" s="8" t="s">
        <v>28</v>
      </c>
      <c r="Q12" s="8" t="s">
        <v>1</v>
      </c>
      <c r="R12" s="1">
        <f>C12/C13</f>
        <v>1.7169783576403277</v>
      </c>
      <c r="S12" s="1">
        <f>D12/D13</f>
        <v>1.3249711490905094</v>
      </c>
    </row>
    <row r="13" spans="1:17" ht="24" customHeight="1" thickBot="1">
      <c r="A13" s="36"/>
      <c r="B13" s="11" t="s">
        <v>11</v>
      </c>
      <c r="C13" s="33">
        <v>74807</v>
      </c>
      <c r="D13" s="33">
        <v>72788</v>
      </c>
      <c r="E13" s="33">
        <v>40877</v>
      </c>
      <c r="F13" s="33">
        <v>14004</v>
      </c>
      <c r="G13" s="33">
        <v>4259</v>
      </c>
      <c r="H13" s="33">
        <v>38</v>
      </c>
      <c r="I13" s="33">
        <v>693</v>
      </c>
      <c r="J13" s="33">
        <v>3472</v>
      </c>
      <c r="K13" s="33">
        <v>941</v>
      </c>
      <c r="L13" s="33">
        <v>673</v>
      </c>
      <c r="M13" s="33">
        <v>3153</v>
      </c>
      <c r="N13" s="33">
        <v>175</v>
      </c>
      <c r="O13" s="30">
        <f t="shared" si="0"/>
        <v>215880</v>
      </c>
      <c r="P13" s="9" t="s">
        <v>43</v>
      </c>
      <c r="Q13" s="9" t="s">
        <v>32</v>
      </c>
    </row>
    <row r="14" spans="1:19" ht="24" customHeight="1">
      <c r="A14" s="35" t="s">
        <v>16</v>
      </c>
      <c r="B14" s="10" t="s">
        <v>9</v>
      </c>
      <c r="C14" s="33">
        <v>1010300</v>
      </c>
      <c r="D14" s="33">
        <v>594749</v>
      </c>
      <c r="E14" s="33">
        <v>343865</v>
      </c>
      <c r="F14" s="33">
        <v>170999</v>
      </c>
      <c r="G14" s="33">
        <v>31441</v>
      </c>
      <c r="H14" s="33">
        <v>722</v>
      </c>
      <c r="I14" s="33">
        <v>4525</v>
      </c>
      <c r="J14" s="33">
        <v>14276</v>
      </c>
      <c r="K14" s="33">
        <v>11825</v>
      </c>
      <c r="L14" s="33">
        <v>13670</v>
      </c>
      <c r="M14" s="33">
        <v>39575</v>
      </c>
      <c r="N14" s="33">
        <v>2790</v>
      </c>
      <c r="O14" s="18">
        <f t="shared" si="0"/>
        <v>2238737</v>
      </c>
      <c r="P14" s="8" t="s">
        <v>28</v>
      </c>
      <c r="Q14" s="8" t="s">
        <v>35</v>
      </c>
      <c r="R14" s="1">
        <f>C14/C15</f>
        <v>2.084532615311607</v>
      </c>
      <c r="S14" s="1">
        <f>D14/D15</f>
        <v>1.8372725222650927</v>
      </c>
    </row>
    <row r="15" spans="1:17" ht="24" customHeight="1" thickBot="1">
      <c r="A15" s="36"/>
      <c r="B15" s="11" t="s">
        <v>11</v>
      </c>
      <c r="C15" s="33">
        <v>484665</v>
      </c>
      <c r="D15" s="33">
        <v>323713</v>
      </c>
      <c r="E15" s="33">
        <v>201130</v>
      </c>
      <c r="F15" s="33">
        <v>85770</v>
      </c>
      <c r="G15" s="33">
        <v>20093</v>
      </c>
      <c r="H15" s="33">
        <v>218</v>
      </c>
      <c r="I15" s="33">
        <v>1178</v>
      </c>
      <c r="J15" s="33">
        <v>4744</v>
      </c>
      <c r="K15" s="33">
        <v>3795</v>
      </c>
      <c r="L15" s="33">
        <v>2686</v>
      </c>
      <c r="M15" s="33">
        <v>32171</v>
      </c>
      <c r="N15" s="33">
        <v>2775</v>
      </c>
      <c r="O15" s="30">
        <f t="shared" si="0"/>
        <v>1162938</v>
      </c>
      <c r="P15" s="9" t="s">
        <v>43</v>
      </c>
      <c r="Q15" s="9" t="s">
        <v>32</v>
      </c>
    </row>
    <row r="16" spans="1:19" ht="24" customHeight="1">
      <c r="A16" s="35" t="s">
        <v>36</v>
      </c>
      <c r="B16" s="10" t="s">
        <v>9</v>
      </c>
      <c r="C16" s="33">
        <v>374080</v>
      </c>
      <c r="D16" s="33">
        <v>96068</v>
      </c>
      <c r="E16" s="33">
        <v>79562</v>
      </c>
      <c r="F16" s="33">
        <v>135532</v>
      </c>
      <c r="G16" s="33">
        <v>50946</v>
      </c>
      <c r="H16" s="33">
        <v>113</v>
      </c>
      <c r="I16" s="33">
        <v>8399</v>
      </c>
      <c r="J16" s="33">
        <v>13724</v>
      </c>
      <c r="K16" s="33">
        <v>15513</v>
      </c>
      <c r="L16" s="33">
        <v>45801</v>
      </c>
      <c r="M16" s="33">
        <v>3761</v>
      </c>
      <c r="N16" s="33">
        <v>488</v>
      </c>
      <c r="O16" s="18">
        <f t="shared" si="0"/>
        <v>823987</v>
      </c>
      <c r="P16" s="8" t="s">
        <v>28</v>
      </c>
      <c r="Q16" s="8" t="s">
        <v>30</v>
      </c>
      <c r="R16" s="1">
        <f>C16/C17</f>
        <v>1.627942398830221</v>
      </c>
      <c r="S16" s="1">
        <f>D16/D17</f>
        <v>1.7501275231363405</v>
      </c>
    </row>
    <row r="17" spans="1:17" ht="24" customHeight="1" thickBot="1">
      <c r="A17" s="36"/>
      <c r="B17" s="11" t="s">
        <v>11</v>
      </c>
      <c r="C17" s="33">
        <v>229787</v>
      </c>
      <c r="D17" s="33">
        <v>54892</v>
      </c>
      <c r="E17" s="33">
        <v>39941</v>
      </c>
      <c r="F17" s="33">
        <v>71894</v>
      </c>
      <c r="G17" s="33">
        <v>32110</v>
      </c>
      <c r="H17" s="33">
        <v>90</v>
      </c>
      <c r="I17" s="33">
        <v>4204</v>
      </c>
      <c r="J17" s="33">
        <v>8077</v>
      </c>
      <c r="K17" s="33">
        <v>2697</v>
      </c>
      <c r="L17" s="33">
        <v>10690</v>
      </c>
      <c r="M17" s="33">
        <v>3624</v>
      </c>
      <c r="N17" s="33">
        <v>488</v>
      </c>
      <c r="O17" s="30">
        <f t="shared" si="0"/>
        <v>458494</v>
      </c>
      <c r="P17" s="9" t="s">
        <v>43</v>
      </c>
      <c r="Q17" s="9"/>
    </row>
    <row r="18" spans="1:17" ht="24" customHeight="1" thickBot="1">
      <c r="A18" s="47" t="s">
        <v>15</v>
      </c>
      <c r="B18" s="18" t="s">
        <v>9</v>
      </c>
      <c r="C18" s="26">
        <f>SUM(C6,C8,C10,C12,C14,C16)</f>
        <v>2150354</v>
      </c>
      <c r="D18" s="26">
        <f aca="true" t="shared" si="1" ref="D18:N18">SUM(D6,D8,D10,D12,D14,D16)</f>
        <v>996764</v>
      </c>
      <c r="E18" s="26">
        <f t="shared" si="1"/>
        <v>709115</v>
      </c>
      <c r="F18" s="26">
        <f t="shared" si="1"/>
        <v>531988</v>
      </c>
      <c r="G18" s="26">
        <f t="shared" si="1"/>
        <v>136299</v>
      </c>
      <c r="H18" s="26">
        <f t="shared" si="1"/>
        <v>4213</v>
      </c>
      <c r="I18" s="26">
        <f t="shared" si="1"/>
        <v>69025</v>
      </c>
      <c r="J18" s="26">
        <f t="shared" si="1"/>
        <v>54298</v>
      </c>
      <c r="K18" s="26">
        <f t="shared" si="1"/>
        <v>157740</v>
      </c>
      <c r="L18" s="26">
        <f t="shared" si="1"/>
        <v>439100</v>
      </c>
      <c r="M18" s="26">
        <f t="shared" si="1"/>
        <v>48957</v>
      </c>
      <c r="N18" s="26">
        <f t="shared" si="1"/>
        <v>3786</v>
      </c>
      <c r="O18" s="18">
        <f>SUM(O6,O8,O10,O12,O14,O16)</f>
        <v>5301639</v>
      </c>
      <c r="P18" s="23" t="s">
        <v>28</v>
      </c>
      <c r="Q18" s="19"/>
    </row>
    <row r="19" spans="1:17" ht="24" customHeight="1" thickBot="1">
      <c r="A19" s="48"/>
      <c r="B19" s="12" t="s">
        <v>11</v>
      </c>
      <c r="C19" s="31">
        <f>SUM(C7,C9,C11,C13,C15,C17)</f>
        <v>1153566</v>
      </c>
      <c r="D19" s="31">
        <f aca="true" t="shared" si="2" ref="D19:N19">SUM(D7,D9,D11,D13,D15,D17)</f>
        <v>578563</v>
      </c>
      <c r="E19" s="31">
        <f t="shared" si="2"/>
        <v>375429</v>
      </c>
      <c r="F19" s="31">
        <f t="shared" si="2"/>
        <v>236993</v>
      </c>
      <c r="G19" s="31">
        <f t="shared" si="2"/>
        <v>78919</v>
      </c>
      <c r="H19" s="31">
        <f t="shared" si="2"/>
        <v>2241</v>
      </c>
      <c r="I19" s="31">
        <f t="shared" si="2"/>
        <v>16510</v>
      </c>
      <c r="J19" s="31">
        <f t="shared" si="2"/>
        <v>30113</v>
      </c>
      <c r="K19" s="31">
        <f t="shared" si="2"/>
        <v>41203</v>
      </c>
      <c r="L19" s="31">
        <f t="shared" si="2"/>
        <v>92346</v>
      </c>
      <c r="M19" s="31">
        <f t="shared" si="2"/>
        <v>41058</v>
      </c>
      <c r="N19" s="31">
        <f t="shared" si="2"/>
        <v>3743</v>
      </c>
      <c r="O19" s="32">
        <f>SUM(O7,O9,O11,O13,O15,O17)</f>
        <v>2650684</v>
      </c>
      <c r="P19" s="24" t="s">
        <v>43</v>
      </c>
      <c r="Q19" s="20" t="s">
        <v>0</v>
      </c>
    </row>
    <row r="20" spans="1:17" s="16" customFormat="1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5"/>
      <c r="Q20" s="15"/>
    </row>
    <row r="21" spans="1:17" s="16" customFormat="1" ht="12.75">
      <c r="A21" s="17" t="s">
        <v>7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25"/>
      <c r="Q21" s="15" t="s">
        <v>44</v>
      </c>
    </row>
    <row r="22" ht="15.75">
      <c r="O22" s="34"/>
    </row>
    <row r="23" ht="15.75">
      <c r="O23" s="34"/>
    </row>
    <row r="24" ht="15.75">
      <c r="O24" s="34"/>
    </row>
    <row r="25" ht="15.75">
      <c r="O25" s="34"/>
    </row>
  </sheetData>
  <sheetProtection/>
  <mergeCells count="11">
    <mergeCell ref="A18:A19"/>
    <mergeCell ref="A6:A7"/>
    <mergeCell ref="A8:A9"/>
    <mergeCell ref="A10:A11"/>
    <mergeCell ref="A12:A13"/>
    <mergeCell ref="A14:A15"/>
    <mergeCell ref="A16:A17"/>
    <mergeCell ref="P4:Q5"/>
    <mergeCell ref="A2:O2"/>
    <mergeCell ref="A1:P1"/>
    <mergeCell ref="A4:B5"/>
  </mergeCells>
  <printOptions/>
  <pageMargins left="0.17" right="0.43" top="1.25" bottom="0.24996875390576176" header="1.63" footer="0.5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badeea skarneh</cp:lastModifiedBy>
  <cp:lastPrinted>2011-03-20T10:09:43Z</cp:lastPrinted>
  <dcterms:created xsi:type="dcterms:W3CDTF">2005-11-06T10:31:46Z</dcterms:created>
  <dcterms:modified xsi:type="dcterms:W3CDTF">2019-03-28T07:23:03Z</dcterms:modified>
  <cp:category/>
  <cp:version/>
  <cp:contentType/>
  <cp:contentStatus/>
</cp:coreProperties>
</file>