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690" windowWidth="13695" windowHeight="8025" activeTab="0"/>
  </bookViews>
  <sheets>
    <sheet name="cruise pas 19" sheetId="1" r:id="rId1"/>
  </sheets>
  <definedNames>
    <definedName name="_xlnm.Print_Area" localSheetId="0">'cruise pas 19'!$A$1:$I$25</definedName>
  </definedNames>
  <calcPr fullCalcOnLoad="1"/>
</workbook>
</file>

<file path=xl/sharedStrings.xml><?xml version="1.0" encoding="utf-8"?>
<sst xmlns="http://schemas.openxmlformats.org/spreadsheetml/2006/main" count="51" uniqueCount="48">
  <si>
    <t>الشهر</t>
  </si>
  <si>
    <t>عدد سياح اليوم الواحد</t>
  </si>
  <si>
    <t>التغير النسبي</t>
  </si>
  <si>
    <t>Month</t>
  </si>
  <si>
    <t xml:space="preserve">% Relative  Change </t>
  </si>
  <si>
    <t xml:space="preserve">كانون ثاني </t>
  </si>
  <si>
    <t>January</t>
  </si>
  <si>
    <t xml:space="preserve">شباط </t>
  </si>
  <si>
    <t>February</t>
  </si>
  <si>
    <t>آذار</t>
  </si>
  <si>
    <t>March</t>
  </si>
  <si>
    <t>الربع الاول</t>
  </si>
  <si>
    <t>نيسان</t>
  </si>
  <si>
    <t>April</t>
  </si>
  <si>
    <t>آيار</t>
  </si>
  <si>
    <t>May</t>
  </si>
  <si>
    <t>حزيران</t>
  </si>
  <si>
    <t>June</t>
  </si>
  <si>
    <t>الربع الثاني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</si>
  <si>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</si>
  <si>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</si>
  <si>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</si>
  <si>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</si>
  <si>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</si>
  <si>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</si>
  <si>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</si>
  <si>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</si>
  <si>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</si>
  <si>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</si>
  <si>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</si>
  <si>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</si>
  <si>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</si>
  <si>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</si>
  <si>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</si>
  <si>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</si>
  <si>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</si>
  <si>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</si>
  <si>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 xml:space="preserve"> </t>
  </si>
  <si>
    <t>No. of  Same Day Visitors</t>
  </si>
  <si>
    <t>عدد زوار الرحلات البحرية</t>
  </si>
  <si>
    <t xml:space="preserve"> No. Of  Cruise Passenger</t>
  </si>
  <si>
    <t>1st Qrtr</t>
  </si>
  <si>
    <t>2nd Qrtr</t>
  </si>
  <si>
    <t>3rd Qrtr</t>
  </si>
  <si>
    <t>4th Qrtr</t>
  </si>
  <si>
    <r>
      <t xml:space="preserve"> جدول </t>
    </r>
    <r>
      <rPr>
        <b/>
        <sz val="11"/>
        <rFont val="Times New Roman"/>
        <family val="1"/>
      </rPr>
      <t>3.3</t>
    </r>
    <r>
      <rPr>
        <b/>
        <sz val="12"/>
        <rFont val="Times New Roman"/>
        <family val="1"/>
      </rPr>
      <t xml:space="preserve">  عدد سياح اليوم الواحد والرحلات البحرية ضمن المجموعات السياحية شهريا للسنوات 2018  - 2019</t>
    </r>
  </si>
  <si>
    <t>Table 3.3 Monthly Same Day Visitors and  Cruise Passengers through  Package Tours, 2018 -2019</t>
  </si>
  <si>
    <t>2019/2018</t>
  </si>
</sst>
</file>

<file path=xl/styles.xml><?xml version="1.0" encoding="utf-8"?>
<styleSheet xmlns="http://schemas.openxmlformats.org/spreadsheetml/2006/main">
  <numFmts count="16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 wrapText="1"/>
    </xf>
    <xf numFmtId="0" fontId="4" fillId="35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6" fillId="35" borderId="11" xfId="0" applyNumberFormat="1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right"/>
    </xf>
    <xf numFmtId="10" fontId="10" fillId="35" borderId="0" xfId="0" applyNumberFormat="1" applyFont="1" applyFill="1" applyBorder="1" applyAlignment="1">
      <alignment horizontal="right"/>
    </xf>
    <xf numFmtId="0" fontId="1" fillId="35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" fillId="35" borderId="0" xfId="0" applyFont="1" applyFill="1" applyAlignment="1">
      <alignment/>
    </xf>
    <xf numFmtId="0" fontId="2" fillId="35" borderId="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0" fontId="10" fillId="35" borderId="0" xfId="0" applyFont="1" applyFill="1" applyAlignment="1">
      <alignment textRotation="90"/>
    </xf>
    <xf numFmtId="0" fontId="11" fillId="35" borderId="0" xfId="0" applyFont="1" applyFill="1" applyAlignment="1">
      <alignment/>
    </xf>
    <xf numFmtId="0" fontId="0" fillId="35" borderId="0" xfId="0" applyFont="1" applyFill="1" applyAlignment="1">
      <alignment horizontal="right" readingOrder="2"/>
    </xf>
    <xf numFmtId="0" fontId="12" fillId="35" borderId="0" xfId="0" applyFont="1" applyFill="1" applyBorder="1" applyAlignment="1">
      <alignment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2" fontId="9" fillId="35" borderId="12" xfId="0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/>
    </xf>
    <xf numFmtId="3" fontId="9" fillId="33" borderId="13" xfId="0" applyNumberFormat="1" applyFont="1" applyFill="1" applyBorder="1" applyAlignment="1">
      <alignment horizontal="center" vertical="center"/>
    </xf>
    <xf numFmtId="2" fontId="9" fillId="35" borderId="13" xfId="0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vertical="top"/>
    </xf>
    <xf numFmtId="0" fontId="2" fillId="35" borderId="15" xfId="0" applyFont="1" applyFill="1" applyBorder="1" applyAlignment="1">
      <alignment vertical="top"/>
    </xf>
    <xf numFmtId="2" fontId="6" fillId="35" borderId="16" xfId="0" applyNumberFormat="1" applyFont="1" applyFill="1" applyBorder="1" applyAlignment="1">
      <alignment horizontal="center" vertical="center"/>
    </xf>
    <xf numFmtId="2" fontId="6" fillId="35" borderId="17" xfId="0" applyNumberFormat="1" applyFont="1" applyFill="1" applyBorder="1" applyAlignment="1">
      <alignment horizontal="center" vertical="center"/>
    </xf>
    <xf numFmtId="2" fontId="6" fillId="35" borderId="18" xfId="0" applyNumberFormat="1" applyFont="1" applyFill="1" applyBorder="1" applyAlignment="1">
      <alignment horizontal="center" vertical="center"/>
    </xf>
    <xf numFmtId="2" fontId="6" fillId="35" borderId="19" xfId="0" applyNumberFormat="1" applyFont="1" applyFill="1" applyBorder="1" applyAlignment="1">
      <alignment horizontal="center" vertical="center"/>
    </xf>
    <xf numFmtId="3" fontId="9" fillId="33" borderId="20" xfId="0" applyNumberFormat="1" applyFont="1" applyFill="1" applyBorder="1" applyAlignment="1">
      <alignment horizontal="center" vertical="center"/>
    </xf>
    <xf numFmtId="3" fontId="15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3" fillId="36" borderId="24" xfId="0" applyNumberFormat="1" applyFont="1" applyFill="1" applyBorder="1" applyAlignment="1">
      <alignment horizontal="center" vertical="center"/>
    </xf>
    <xf numFmtId="3" fontId="3" fillId="36" borderId="25" xfId="0" applyNumberFormat="1" applyFont="1" applyFill="1" applyBorder="1" applyAlignment="1">
      <alignment horizontal="center" vertical="center"/>
    </xf>
    <xf numFmtId="3" fontId="3" fillId="36" borderId="26" xfId="0" applyNumberFormat="1" applyFont="1" applyFill="1" applyBorder="1" applyAlignment="1">
      <alignment horizontal="center" vertical="center"/>
    </xf>
    <xf numFmtId="3" fontId="15" fillId="36" borderId="27" xfId="0" applyNumberFormat="1" applyFont="1" applyFill="1" applyBorder="1" applyAlignment="1">
      <alignment horizontal="center" vertical="center"/>
    </xf>
    <xf numFmtId="3" fontId="15" fillId="36" borderId="28" xfId="0" applyNumberFormat="1" applyFont="1" applyFill="1" applyBorder="1" applyAlignment="1">
      <alignment horizontal="center" vertical="center"/>
    </xf>
    <xf numFmtId="3" fontId="15" fillId="36" borderId="29" xfId="0" applyNumberFormat="1" applyFont="1" applyFill="1" applyBorder="1" applyAlignment="1">
      <alignment horizontal="center" vertical="center"/>
    </xf>
    <xf numFmtId="3" fontId="15" fillId="36" borderId="30" xfId="0" applyNumberFormat="1" applyFont="1" applyFill="1" applyBorder="1" applyAlignment="1">
      <alignment horizontal="center" vertical="center"/>
    </xf>
    <xf numFmtId="3" fontId="15" fillId="36" borderId="31" xfId="0" applyNumberFormat="1" applyFont="1" applyFill="1" applyBorder="1" applyAlignment="1">
      <alignment horizontal="center" vertical="center"/>
    </xf>
    <xf numFmtId="3" fontId="15" fillId="36" borderId="32" xfId="0" applyNumberFormat="1" applyFont="1" applyFill="1" applyBorder="1" applyAlignment="1">
      <alignment horizontal="center" vertical="center"/>
    </xf>
    <xf numFmtId="3" fontId="15" fillId="36" borderId="33" xfId="0" applyNumberFormat="1" applyFont="1" applyFill="1" applyBorder="1" applyAlignment="1">
      <alignment horizontal="center" vertical="center"/>
    </xf>
    <xf numFmtId="3" fontId="9" fillId="33" borderId="34" xfId="0" applyNumberFormat="1" applyFont="1" applyFill="1" applyBorder="1" applyAlignment="1">
      <alignment horizontal="center" vertical="center"/>
    </xf>
    <xf numFmtId="3" fontId="9" fillId="33" borderId="35" xfId="0" applyNumberFormat="1" applyFont="1" applyFill="1" applyBorder="1" applyAlignment="1">
      <alignment horizontal="center" vertical="center"/>
    </xf>
    <xf numFmtId="3" fontId="3" fillId="36" borderId="36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30" xfId="0" applyNumberFormat="1" applyFont="1" applyFill="1" applyBorder="1" applyAlignment="1">
      <alignment horizontal="center" vertical="center"/>
    </xf>
    <xf numFmtId="2" fontId="9" fillId="35" borderId="34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3" fillId="36" borderId="11" xfId="0" applyNumberFormat="1" applyFont="1" applyFill="1" applyBorder="1" applyAlignment="1">
      <alignment horizontal="center" vertical="center"/>
    </xf>
    <xf numFmtId="3" fontId="3" fillId="36" borderId="37" xfId="0" applyNumberFormat="1" applyFont="1" applyFill="1" applyBorder="1" applyAlignment="1">
      <alignment horizontal="center" vertical="center"/>
    </xf>
    <xf numFmtId="3" fontId="9" fillId="33" borderId="38" xfId="0" applyNumberFormat="1" applyFont="1" applyFill="1" applyBorder="1" applyAlignment="1">
      <alignment horizontal="center" vertical="center"/>
    </xf>
    <xf numFmtId="3" fontId="15" fillId="37" borderId="21" xfId="0" applyNumberFormat="1" applyFont="1" applyFill="1" applyBorder="1" applyAlignment="1">
      <alignment horizontal="center" vertical="center"/>
    </xf>
    <xf numFmtId="3" fontId="15" fillId="37" borderId="29" xfId="0" applyNumberFormat="1" applyFont="1" applyFill="1" applyBorder="1" applyAlignment="1">
      <alignment horizontal="center" vertical="center"/>
    </xf>
    <xf numFmtId="2" fontId="2" fillId="35" borderId="39" xfId="0" applyNumberFormat="1" applyFont="1" applyFill="1" applyBorder="1" applyAlignment="1">
      <alignment horizontal="center" vertical="center"/>
    </xf>
    <xf numFmtId="2" fontId="2" fillId="35" borderId="40" xfId="0" applyNumberFormat="1" applyFont="1" applyFill="1" applyBorder="1" applyAlignment="1">
      <alignment horizontal="center" vertical="center"/>
    </xf>
    <xf numFmtId="2" fontId="2" fillId="35" borderId="41" xfId="0" applyNumberFormat="1" applyFont="1" applyFill="1" applyBorder="1" applyAlignment="1">
      <alignment horizontal="center" vertical="center"/>
    </xf>
    <xf numFmtId="2" fontId="8" fillId="35" borderId="38" xfId="0" applyNumberFormat="1" applyFont="1" applyFill="1" applyBorder="1" applyAlignment="1">
      <alignment horizontal="center" vertical="center"/>
    </xf>
    <xf numFmtId="2" fontId="8" fillId="35" borderId="42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5" borderId="46" xfId="0" applyFont="1" applyFill="1" applyBorder="1" applyAlignment="1">
      <alignment horizontal="center" vertical="top"/>
    </xf>
    <xf numFmtId="0" fontId="2" fillId="35" borderId="36" xfId="0" applyFont="1" applyFill="1" applyBorder="1" applyAlignment="1">
      <alignment horizontal="center" vertical="top"/>
    </xf>
    <xf numFmtId="0" fontId="2" fillId="35" borderId="46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3" fontId="1" fillId="35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rightToLeft="1" tabSelected="1" zoomScalePageLayoutView="0" workbookViewId="0" topLeftCell="A7">
      <selection activeCell="E27" sqref="E27"/>
    </sheetView>
  </sheetViews>
  <sheetFormatPr defaultColWidth="9.140625" defaultRowHeight="12.75"/>
  <cols>
    <col min="1" max="1" width="4.28125" style="16" customWidth="1"/>
    <col min="2" max="2" width="15.7109375" style="16" customWidth="1"/>
    <col min="3" max="3" width="11.00390625" style="16" customWidth="1"/>
    <col min="4" max="4" width="16.8515625" style="16" customWidth="1"/>
    <col min="5" max="5" width="13.421875" style="16" customWidth="1"/>
    <col min="6" max="6" width="12.140625" style="16" customWidth="1"/>
    <col min="7" max="7" width="17.140625" style="16" customWidth="1"/>
    <col min="8" max="8" width="14.57421875" style="16" customWidth="1"/>
    <col min="9" max="9" width="17.57421875" style="3" customWidth="1"/>
    <col min="10" max="10" width="8.8515625" style="16" customWidth="1"/>
    <col min="11" max="16384" width="9.140625" style="16" customWidth="1"/>
  </cols>
  <sheetData>
    <row r="1" spans="2:9" ht="15.75">
      <c r="B1" s="74" t="s">
        <v>45</v>
      </c>
      <c r="C1" s="74"/>
      <c r="D1" s="74"/>
      <c r="E1" s="74"/>
      <c r="F1" s="74"/>
      <c r="G1" s="74"/>
      <c r="H1" s="74"/>
      <c r="I1" s="74"/>
    </row>
    <row r="2" spans="2:9" ht="15.75">
      <c r="B2" s="75" t="s">
        <v>46</v>
      </c>
      <c r="C2" s="75"/>
      <c r="D2" s="75"/>
      <c r="E2" s="75"/>
      <c r="F2" s="75"/>
      <c r="G2" s="75"/>
      <c r="H2" s="75"/>
      <c r="I2" s="75"/>
    </row>
    <row r="3" spans="2:9" ht="12.75" customHeight="1" thickBot="1">
      <c r="B3" s="17"/>
      <c r="C3" s="17"/>
      <c r="D3" s="17"/>
      <c r="E3" s="17"/>
      <c r="F3" s="17"/>
      <c r="G3" s="17"/>
      <c r="H3" s="17"/>
      <c r="I3" s="17"/>
    </row>
    <row r="4" spans="2:12" s="6" customFormat="1" ht="20.25" customHeight="1">
      <c r="B4" s="71" t="s">
        <v>0</v>
      </c>
      <c r="C4" s="79" t="s">
        <v>1</v>
      </c>
      <c r="D4" s="80"/>
      <c r="E4" s="1" t="s">
        <v>2</v>
      </c>
      <c r="F4" s="81" t="s">
        <v>39</v>
      </c>
      <c r="G4" s="82"/>
      <c r="H4" s="1" t="s">
        <v>2</v>
      </c>
      <c r="I4" s="71" t="s">
        <v>3</v>
      </c>
      <c r="J4" s="2"/>
      <c r="L4" s="3"/>
    </row>
    <row r="5" spans="2:10" s="6" customFormat="1" ht="28.5" customHeight="1">
      <c r="B5" s="72"/>
      <c r="C5" s="31"/>
      <c r="D5" s="30" t="s">
        <v>38</v>
      </c>
      <c r="E5" s="4" t="s">
        <v>4</v>
      </c>
      <c r="F5" s="31"/>
      <c r="G5" s="30" t="s">
        <v>40</v>
      </c>
      <c r="H5" s="4" t="s">
        <v>4</v>
      </c>
      <c r="I5" s="72"/>
      <c r="J5" s="5"/>
    </row>
    <row r="6" spans="2:10" s="6" customFormat="1" ht="15" customHeight="1">
      <c r="B6" s="72"/>
      <c r="C6" s="76">
        <v>2018</v>
      </c>
      <c r="D6" s="76">
        <v>2019</v>
      </c>
      <c r="E6" s="7" t="s">
        <v>47</v>
      </c>
      <c r="F6" s="76">
        <v>2018</v>
      </c>
      <c r="G6" s="76">
        <v>2019</v>
      </c>
      <c r="H6" s="7" t="s">
        <v>47</v>
      </c>
      <c r="I6" s="72"/>
      <c r="J6" s="8"/>
    </row>
    <row r="7" spans="2:10" s="6" customFormat="1" ht="15.75" customHeight="1" thickBot="1">
      <c r="B7" s="73"/>
      <c r="C7" s="77"/>
      <c r="D7" s="77"/>
      <c r="E7" s="9"/>
      <c r="F7" s="77"/>
      <c r="G7" s="77"/>
      <c r="H7" s="9"/>
      <c r="I7" s="73"/>
      <c r="J7" s="8"/>
    </row>
    <row r="8" spans="2:9" ht="27" customHeight="1">
      <c r="B8" s="63" t="s">
        <v>5</v>
      </c>
      <c r="C8" s="38">
        <v>12599</v>
      </c>
      <c r="D8" s="39">
        <v>12060</v>
      </c>
      <c r="E8" s="33">
        <f>+D8/C8*100-100</f>
        <v>-4.278117310897684</v>
      </c>
      <c r="F8" s="53">
        <v>1561</v>
      </c>
      <c r="G8" s="57">
        <v>701</v>
      </c>
      <c r="H8" s="32">
        <f aca="true" t="shared" si="0" ref="H8:H14">+G8/F8*100-100</f>
        <v>-55.092889173606665</v>
      </c>
      <c r="I8" s="68" t="s">
        <v>6</v>
      </c>
    </row>
    <row r="9" spans="2:9" ht="27" customHeight="1">
      <c r="B9" s="64" t="s">
        <v>7</v>
      </c>
      <c r="C9" s="40">
        <v>12102</v>
      </c>
      <c r="D9" s="41">
        <v>11025</v>
      </c>
      <c r="E9" s="34">
        <f>+D9/C9*100-100</f>
        <v>-8.899355478433307</v>
      </c>
      <c r="F9" s="54">
        <v>162</v>
      </c>
      <c r="G9" s="58">
        <v>751</v>
      </c>
      <c r="H9" s="32">
        <f t="shared" si="0"/>
        <v>363.5802469135802</v>
      </c>
      <c r="I9" s="68" t="s">
        <v>8</v>
      </c>
    </row>
    <row r="10" spans="2:9" ht="27" customHeight="1" thickBot="1">
      <c r="B10" s="65" t="s">
        <v>9</v>
      </c>
      <c r="C10" s="42">
        <v>19442</v>
      </c>
      <c r="D10" s="43">
        <v>16292</v>
      </c>
      <c r="E10" s="35">
        <f>+D10/C10*100-100</f>
        <v>-16.202036827486893</v>
      </c>
      <c r="F10" s="55">
        <v>8887</v>
      </c>
      <c r="G10" s="59">
        <v>12394</v>
      </c>
      <c r="H10" s="32">
        <f t="shared" si="0"/>
        <v>39.46213570383708</v>
      </c>
      <c r="I10" s="68" t="s">
        <v>10</v>
      </c>
    </row>
    <row r="11" spans="2:9" s="18" customFormat="1" ht="17.25" thickBot="1" thickTop="1">
      <c r="B11" s="66" t="s">
        <v>11</v>
      </c>
      <c r="C11" s="51">
        <v>44143</v>
      </c>
      <c r="D11" s="28">
        <f>SUM(D8:D10)</f>
        <v>39377</v>
      </c>
      <c r="E11" s="29">
        <f>+D11/C11*100-100</f>
        <v>-10.796728813175363</v>
      </c>
      <c r="F11" s="60">
        <f>SUM(F8:F10)</f>
        <v>10610</v>
      </c>
      <c r="G11" s="60">
        <f>SUM(G8:G10)</f>
        <v>13846</v>
      </c>
      <c r="H11" s="56">
        <f>+G11/F11*100-100</f>
        <v>30.499528746465586</v>
      </c>
      <c r="I11" s="69" t="s">
        <v>41</v>
      </c>
    </row>
    <row r="12" spans="1:9" ht="22.5" customHeight="1" thickTop="1">
      <c r="A12" s="19"/>
      <c r="B12" s="64" t="s">
        <v>12</v>
      </c>
      <c r="C12" s="44">
        <v>16526</v>
      </c>
      <c r="D12" s="45">
        <v>15523</v>
      </c>
      <c r="E12" s="10">
        <f aca="true" t="shared" si="1" ref="E12:E24">+D12/C12*100-100</f>
        <v>-6.0692242526927345</v>
      </c>
      <c r="F12" s="37">
        <v>21786</v>
      </c>
      <c r="G12" s="45">
        <v>28922</v>
      </c>
      <c r="H12" s="10">
        <f t="shared" si="0"/>
        <v>32.754980262553914</v>
      </c>
      <c r="I12" s="68" t="s">
        <v>13</v>
      </c>
    </row>
    <row r="13" spans="2:9" ht="22.5" customHeight="1">
      <c r="B13" s="64" t="s">
        <v>14</v>
      </c>
      <c r="C13" s="37">
        <v>10801</v>
      </c>
      <c r="D13" s="46">
        <v>11375</v>
      </c>
      <c r="E13" s="10">
        <f t="shared" si="1"/>
        <v>5.314322747893712</v>
      </c>
      <c r="F13" s="37">
        <v>4961</v>
      </c>
      <c r="G13" s="46">
        <v>5968</v>
      </c>
      <c r="H13" s="10">
        <f t="shared" si="0"/>
        <v>20.29832695021166</v>
      </c>
      <c r="I13" s="68" t="s">
        <v>15</v>
      </c>
    </row>
    <row r="14" spans="2:9" ht="22.5" customHeight="1" thickBot="1">
      <c r="B14" s="64" t="s">
        <v>16</v>
      </c>
      <c r="C14" s="47">
        <v>7393</v>
      </c>
      <c r="D14" s="48">
        <v>7929</v>
      </c>
      <c r="E14" s="10">
        <f t="shared" si="1"/>
        <v>7.250101447315032</v>
      </c>
      <c r="F14" s="37">
        <v>0</v>
      </c>
      <c r="G14" s="48">
        <v>1879</v>
      </c>
      <c r="H14" s="10" t="e">
        <f t="shared" si="0"/>
        <v>#DIV/0!</v>
      </c>
      <c r="I14" s="68" t="s">
        <v>17</v>
      </c>
    </row>
    <row r="15" spans="2:9" s="18" customFormat="1" ht="24" customHeight="1" thickBot="1" thickTop="1">
      <c r="B15" s="66" t="s">
        <v>18</v>
      </c>
      <c r="C15" s="51">
        <v>34720</v>
      </c>
      <c r="D15" s="28">
        <f>SUM(D12:D14)</f>
        <v>34827</v>
      </c>
      <c r="E15" s="29">
        <f t="shared" si="1"/>
        <v>0.30817972350230605</v>
      </c>
      <c r="F15" s="28">
        <f>SUM(F12:F14)</f>
        <v>26747</v>
      </c>
      <c r="G15" s="28">
        <f>SUM(G12:G14)</f>
        <v>36769</v>
      </c>
      <c r="H15" s="29">
        <f>+G15/F15*100-100</f>
        <v>37.4696227614312</v>
      </c>
      <c r="I15" s="69" t="s">
        <v>42</v>
      </c>
    </row>
    <row r="16" spans="2:9" ht="16.5" thickTop="1">
      <c r="B16" s="64" t="s">
        <v>19</v>
      </c>
      <c r="C16" s="44">
        <v>10520</v>
      </c>
      <c r="D16" s="50">
        <v>12087</v>
      </c>
      <c r="E16" s="10">
        <f t="shared" si="1"/>
        <v>14.895437262357419</v>
      </c>
      <c r="F16" s="49">
        <v>1869</v>
      </c>
      <c r="G16" s="50">
        <v>0</v>
      </c>
      <c r="H16" s="10">
        <v>0</v>
      </c>
      <c r="I16" s="68" t="s">
        <v>20</v>
      </c>
    </row>
    <row r="17" spans="2:9" ht="15.75">
      <c r="B17" s="64" t="s">
        <v>21</v>
      </c>
      <c r="C17" s="37">
        <v>7590</v>
      </c>
      <c r="D17" s="46">
        <v>10836</v>
      </c>
      <c r="E17" s="10">
        <f t="shared" si="1"/>
        <v>42.76679841897234</v>
      </c>
      <c r="F17" s="37">
        <v>896</v>
      </c>
      <c r="G17" s="46">
        <v>0</v>
      </c>
      <c r="H17" s="10">
        <v>0</v>
      </c>
      <c r="I17" s="68" t="s">
        <v>22</v>
      </c>
    </row>
    <row r="18" spans="2:9" ht="24" customHeight="1" thickBot="1">
      <c r="B18" s="64" t="s">
        <v>23</v>
      </c>
      <c r="C18" s="37">
        <v>8960</v>
      </c>
      <c r="D18" s="46">
        <v>17947</v>
      </c>
      <c r="E18" s="10">
        <f t="shared" si="1"/>
        <v>100.3013392857143</v>
      </c>
      <c r="F18" s="37">
        <v>683</v>
      </c>
      <c r="G18" s="46">
        <v>0</v>
      </c>
      <c r="H18" s="10">
        <f aca="true" t="shared" si="2" ref="H18:H24">+G18/F18*100-100</f>
        <v>-100</v>
      </c>
      <c r="I18" s="68" t="s">
        <v>24</v>
      </c>
    </row>
    <row r="19" spans="2:9" ht="17.25" thickBot="1" thickTop="1">
      <c r="B19" s="66" t="s">
        <v>25</v>
      </c>
      <c r="C19" s="51">
        <v>27070</v>
      </c>
      <c r="D19" s="28">
        <f>SUM(D16:D18)</f>
        <v>40870</v>
      </c>
      <c r="E19" s="29">
        <f t="shared" si="1"/>
        <v>50.97894347986701</v>
      </c>
      <c r="F19" s="28">
        <f>SUM(F16:F18)</f>
        <v>3448</v>
      </c>
      <c r="G19" s="28">
        <v>0</v>
      </c>
      <c r="H19" s="29">
        <f t="shared" si="2"/>
        <v>-100</v>
      </c>
      <c r="I19" s="69" t="s">
        <v>43</v>
      </c>
    </row>
    <row r="20" spans="2:9" ht="23.25" customHeight="1" thickTop="1">
      <c r="B20" s="64" t="s">
        <v>26</v>
      </c>
      <c r="C20" s="37">
        <v>16294</v>
      </c>
      <c r="D20" s="46">
        <v>30425</v>
      </c>
      <c r="E20" s="10">
        <f t="shared" si="1"/>
        <v>86.72517491101019</v>
      </c>
      <c r="F20" s="61">
        <v>9474</v>
      </c>
      <c r="G20" s="62">
        <v>12274</v>
      </c>
      <c r="H20" s="10">
        <f t="shared" si="2"/>
        <v>29.5545704032088</v>
      </c>
      <c r="I20" s="68" t="s">
        <v>27</v>
      </c>
    </row>
    <row r="21" spans="2:9" ht="20.25" customHeight="1">
      <c r="B21" s="64" t="s">
        <v>28</v>
      </c>
      <c r="C21" s="37">
        <v>15043</v>
      </c>
      <c r="D21" s="46">
        <v>34829</v>
      </c>
      <c r="E21" s="10">
        <f t="shared" si="1"/>
        <v>131.52961510337033</v>
      </c>
      <c r="F21" s="61">
        <v>21083</v>
      </c>
      <c r="G21" s="62">
        <v>26366</v>
      </c>
      <c r="H21" s="10">
        <f t="shared" si="2"/>
        <v>25.05810368543375</v>
      </c>
      <c r="I21" s="68" t="s">
        <v>29</v>
      </c>
    </row>
    <row r="22" spans="2:9" ht="24" customHeight="1" thickBot="1">
      <c r="B22" s="64" t="s">
        <v>30</v>
      </c>
      <c r="C22" s="37">
        <v>12229</v>
      </c>
      <c r="D22" s="46">
        <v>15351</v>
      </c>
      <c r="E22" s="10">
        <f t="shared" si="1"/>
        <v>25.529479107040643</v>
      </c>
      <c r="F22" s="61">
        <v>2728</v>
      </c>
      <c r="G22" s="62">
        <v>5210</v>
      </c>
      <c r="H22" s="10">
        <f t="shared" si="2"/>
        <v>90.98240469208213</v>
      </c>
      <c r="I22" s="68" t="s">
        <v>31</v>
      </c>
    </row>
    <row r="23" spans="2:9" ht="24.75" customHeight="1" thickBot="1" thickTop="1">
      <c r="B23" s="66" t="s">
        <v>32</v>
      </c>
      <c r="C23" s="51">
        <v>43566</v>
      </c>
      <c r="D23" s="28">
        <f>SUM(D20:D22)</f>
        <v>80605</v>
      </c>
      <c r="E23" s="29">
        <f t="shared" si="1"/>
        <v>85.0181334067851</v>
      </c>
      <c r="F23" s="28">
        <f>SUM(F20:F22)</f>
        <v>33285</v>
      </c>
      <c r="G23" s="28">
        <f>SUM(G20:G22)</f>
        <v>43850</v>
      </c>
      <c r="H23" s="29">
        <f t="shared" si="2"/>
        <v>31.74102448550397</v>
      </c>
      <c r="I23" s="69" t="s">
        <v>44</v>
      </c>
    </row>
    <row r="24" spans="2:9" s="27" customFormat="1" ht="28.5" customHeight="1" thickBot="1" thickTop="1">
      <c r="B24" s="67" t="s">
        <v>33</v>
      </c>
      <c r="C24" s="52">
        <v>149499</v>
      </c>
      <c r="D24" s="36">
        <f>SUM(D11,D15,D19,D23)</f>
        <v>195679</v>
      </c>
      <c r="E24" s="26">
        <f t="shared" si="1"/>
        <v>30.889838728018248</v>
      </c>
      <c r="F24" s="36">
        <f>SUM(F23+F19+F15+F11)</f>
        <v>74090</v>
      </c>
      <c r="G24" s="36">
        <f>SUM(G23+G19+G15+G11)</f>
        <v>94465</v>
      </c>
      <c r="H24" s="26">
        <f t="shared" si="2"/>
        <v>27.500337427453104</v>
      </c>
      <c r="I24" s="70" t="s">
        <v>34</v>
      </c>
    </row>
    <row r="25" spans="1:9" s="13" customFormat="1" ht="18.75">
      <c r="A25" s="20"/>
      <c r="B25" s="21" t="s">
        <v>35</v>
      </c>
      <c r="C25" s="11"/>
      <c r="D25" s="11"/>
      <c r="E25" s="12"/>
      <c r="I25" s="22" t="s">
        <v>36</v>
      </c>
    </row>
    <row r="26" ht="15.75">
      <c r="I26" s="24"/>
    </row>
    <row r="28" spans="6:8" ht="15.75">
      <c r="F28" s="83"/>
      <c r="H28" s="78"/>
    </row>
    <row r="29" spans="2:8" ht="15.75">
      <c r="B29" s="23"/>
      <c r="H29" s="78"/>
    </row>
    <row r="30" ht="15.75">
      <c r="H30" s="78"/>
    </row>
    <row r="31" ht="15.75">
      <c r="H31" s="78"/>
    </row>
    <row r="32" ht="15.75">
      <c r="H32" s="14"/>
    </row>
    <row r="33" ht="15.75">
      <c r="H33" s="14"/>
    </row>
    <row r="34" ht="15.75">
      <c r="H34" s="14"/>
    </row>
    <row r="35" ht="15.75">
      <c r="H35" s="14"/>
    </row>
    <row r="36" ht="15.75">
      <c r="H36" s="14"/>
    </row>
    <row r="37" ht="15.75">
      <c r="H37" s="14"/>
    </row>
    <row r="38" ht="15.75">
      <c r="H38" s="14"/>
    </row>
    <row r="39" ht="15.75">
      <c r="H39" s="14"/>
    </row>
    <row r="40" ht="15.75">
      <c r="H40" s="14"/>
    </row>
    <row r="41" spans="5:8" ht="15.75">
      <c r="E41" s="16" t="s">
        <v>37</v>
      </c>
      <c r="H41" s="14"/>
    </row>
    <row r="42" ht="15.75">
      <c r="H42" s="14"/>
    </row>
    <row r="43" ht="15.75">
      <c r="H43" s="14"/>
    </row>
    <row r="44" ht="15.75">
      <c r="H44" s="15"/>
    </row>
    <row r="45" ht="15.75">
      <c r="H45" s="25"/>
    </row>
    <row r="46" ht="15.75">
      <c r="H46" s="25"/>
    </row>
    <row r="47" ht="15.75">
      <c r="H47" s="25"/>
    </row>
    <row r="48" ht="15.75">
      <c r="H48" s="25"/>
    </row>
    <row r="49" ht="15.75">
      <c r="H49" s="25"/>
    </row>
    <row r="50" ht="15.75">
      <c r="H50" s="25"/>
    </row>
    <row r="51" ht="15.75">
      <c r="H51" s="25"/>
    </row>
    <row r="52" ht="15.75">
      <c r="H52" s="25"/>
    </row>
    <row r="53" ht="15.75">
      <c r="H53" s="25"/>
    </row>
    <row r="54" ht="15.75">
      <c r="H54" s="25"/>
    </row>
    <row r="55" ht="15.75">
      <c r="H55" s="25"/>
    </row>
    <row r="56" ht="15.75">
      <c r="H56" s="25"/>
    </row>
  </sheetData>
  <sheetProtection/>
  <mergeCells count="11">
    <mergeCell ref="H28:H31"/>
    <mergeCell ref="D6:D7"/>
    <mergeCell ref="F6:F7"/>
    <mergeCell ref="C4:D4"/>
    <mergeCell ref="F4:G4"/>
    <mergeCell ref="I4:I7"/>
    <mergeCell ref="B1:I1"/>
    <mergeCell ref="B2:I2"/>
    <mergeCell ref="B4:B7"/>
    <mergeCell ref="C6:C7"/>
    <mergeCell ref="G6:G7"/>
  </mergeCells>
  <printOptions/>
  <pageMargins left="0.2362204724409449" right="0.3937007874015748" top="0.7874015748031497" bottom="0.5511811023622047" header="0.3937007874015748" footer="0.3937007874015748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badeea skarneh</cp:lastModifiedBy>
  <cp:lastPrinted>2020-01-28T08:39:39Z</cp:lastPrinted>
  <dcterms:created xsi:type="dcterms:W3CDTF">1996-10-14T23:33:28Z</dcterms:created>
  <dcterms:modified xsi:type="dcterms:W3CDTF">2020-01-28T08:44:32Z</dcterms:modified>
  <cp:category/>
  <cp:version/>
  <cp:contentType/>
  <cp:contentStatus/>
</cp:coreProperties>
</file>