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300" windowWidth="8820" windowHeight="9300" activeTab="0"/>
  </bookViews>
  <sheets>
    <sheet name="package by month 2008" sheetId="1" r:id="rId1"/>
  </sheets>
  <definedNames>
    <definedName name="_xlnm.Print_Area" localSheetId="0">'package by month 2008'!$A$1:$N$25</definedName>
  </definedNames>
  <calcPr fullCalcOnLoad="1"/>
</workbook>
</file>

<file path=xl/sharedStrings.xml><?xml version="1.0" encoding="utf-8"?>
<sst xmlns="http://schemas.openxmlformats.org/spreadsheetml/2006/main" count="56" uniqueCount="50">
  <si>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</si>
  <si>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</si>
  <si>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</si>
  <si>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</si>
  <si>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</si>
  <si>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</si>
  <si>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</si>
  <si>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</si>
  <si>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</si>
  <si>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</si>
  <si>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</si>
  <si>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</si>
  <si>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</si>
  <si>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</si>
  <si>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</si>
  <si>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</si>
  <si>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</si>
  <si>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</si>
  <si>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</si>
  <si>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</si>
  <si>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</si>
  <si>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</si>
  <si>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</si>
  <si>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</si>
  <si>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</si>
  <si>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</si>
  <si>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</si>
  <si>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</si>
  <si>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</si>
  <si>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</si>
  <si>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</si>
  <si>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</si>
  <si>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</si>
  <si>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</si>
  <si>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</si>
  <si>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</si>
  <si>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</si>
  <si>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</si>
  <si>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</si>
  <si>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</si>
  <si>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</si>
  <si>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</si>
  <si>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</si>
  <si>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</si>
  <si>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*اولية </t>
  </si>
  <si>
    <t xml:space="preserve">*Preliminary </t>
  </si>
  <si>
    <t>2008*</t>
  </si>
  <si>
    <t>2008 / 2007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</si>
  <si>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للاغوام  2005 - 2008</t>
    </r>
  </si>
  <si>
    <t>Table 3.2 Monthly Tourists ,Touristics nights ,and length of stay for package Tours for   2005 - 2008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</si>
</sst>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4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MS Sans Serif"/>
      <family val="2"/>
    </font>
    <font>
      <b/>
      <sz val="12"/>
      <name val="MS Sans Serif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8" fillId="35" borderId="16" xfId="0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5" borderId="17" xfId="0" applyNumberFormat="1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vertical="center"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" fontId="1" fillId="35" borderId="0" xfId="0" applyNumberFormat="1" applyFont="1" applyFill="1" applyAlignment="1">
      <alignment/>
    </xf>
    <xf numFmtId="172" fontId="17" fillId="35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5" borderId="0" xfId="0" applyFont="1" applyFill="1" applyAlignment="1">
      <alignment horizontal="right" readingOrder="2"/>
    </xf>
    <xf numFmtId="0" fontId="18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8" fillId="35" borderId="20" xfId="0" applyFont="1" applyFill="1" applyBorder="1" applyAlignment="1">
      <alignment horizontal="right" vertical="center"/>
    </xf>
    <xf numFmtId="3" fontId="9" fillId="35" borderId="20" xfId="0" applyNumberFormat="1" applyFont="1" applyFill="1" applyBorder="1" applyAlignment="1">
      <alignment horizontal="center" vertical="center"/>
    </xf>
    <xf numFmtId="172" fontId="9" fillId="35" borderId="20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vertical="center"/>
    </xf>
    <xf numFmtId="3" fontId="7" fillId="35" borderId="21" xfId="0" applyNumberFormat="1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right" vertical="center"/>
    </xf>
    <xf numFmtId="3" fontId="9" fillId="35" borderId="23" xfId="0" applyNumberFormat="1" applyFont="1" applyFill="1" applyBorder="1" applyAlignment="1">
      <alignment horizontal="center" vertical="center"/>
    </xf>
    <xf numFmtId="3" fontId="9" fillId="35" borderId="24" xfId="0" applyNumberFormat="1" applyFont="1" applyFill="1" applyBorder="1" applyAlignment="1">
      <alignment horizontal="center" vertical="center"/>
    </xf>
    <xf numFmtId="172" fontId="9" fillId="35" borderId="25" xfId="0" applyNumberFormat="1" applyFont="1" applyFill="1" applyBorder="1" applyAlignment="1">
      <alignment horizontal="center" vertical="center"/>
    </xf>
    <xf numFmtId="172" fontId="9" fillId="35" borderId="26" xfId="0" applyNumberFormat="1" applyFont="1" applyFill="1" applyBorder="1" applyAlignment="1">
      <alignment horizontal="center" vertical="center"/>
    </xf>
    <xf numFmtId="3" fontId="10" fillId="35" borderId="27" xfId="0" applyNumberFormat="1" applyFont="1" applyFill="1" applyBorder="1" applyAlignment="1">
      <alignment vertical="center"/>
    </xf>
    <xf numFmtId="3" fontId="7" fillId="35" borderId="28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3" fontId="9" fillId="35" borderId="29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center" vertical="top"/>
    </xf>
    <xf numFmtId="0" fontId="2" fillId="35" borderId="32" xfId="0" applyFont="1" applyFill="1" applyBorder="1" applyAlignment="1">
      <alignment horizontal="center" vertical="top"/>
    </xf>
    <xf numFmtId="0" fontId="2" fillId="35" borderId="3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rightToLeft="1" tabSelected="1" zoomScalePageLayoutView="0" workbookViewId="0" topLeftCell="D4">
      <selection activeCell="P7" sqref="P7"/>
    </sheetView>
  </sheetViews>
  <sheetFormatPr defaultColWidth="9.140625" defaultRowHeight="23.25" customHeight="1"/>
  <cols>
    <col min="1" max="1" width="2.8515625" style="18" customWidth="1"/>
    <col min="2" max="2" width="10.8515625" style="18" customWidth="1"/>
    <col min="3" max="6" width="9.57421875" style="18" customWidth="1"/>
    <col min="7" max="7" width="13.00390625" style="32" customWidth="1"/>
    <col min="8" max="11" width="10.140625" style="18" customWidth="1"/>
    <col min="12" max="12" width="13.421875" style="32" customWidth="1"/>
    <col min="13" max="13" width="10.140625" style="32" customWidth="1"/>
    <col min="14" max="14" width="13.421875" style="18" customWidth="1"/>
    <col min="15" max="16384" width="9.140625" style="18" customWidth="1"/>
  </cols>
  <sheetData>
    <row r="1" spans="1:14" ht="23.25" customHeight="1">
      <c r="A1" s="16"/>
      <c r="B1" s="17"/>
      <c r="C1" s="54" t="s">
        <v>48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7.25" customHeight="1">
      <c r="A2" s="16"/>
      <c r="B2" s="55" t="s">
        <v>49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7" customFormat="1" ht="17.25" customHeight="1" thickBot="1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20" customFormat="1" ht="28.5" customHeight="1">
      <c r="A4" s="16"/>
      <c r="B4" s="56" t="s">
        <v>0</v>
      </c>
      <c r="C4" s="59" t="s">
        <v>1</v>
      </c>
      <c r="D4" s="60"/>
      <c r="E4" s="60"/>
      <c r="F4" s="60"/>
      <c r="G4" s="1" t="s">
        <v>2</v>
      </c>
      <c r="H4" s="61" t="s">
        <v>3</v>
      </c>
      <c r="I4" s="62"/>
      <c r="J4" s="62"/>
      <c r="K4" s="62"/>
      <c r="L4" s="1" t="s">
        <v>2</v>
      </c>
      <c r="M4" s="2" t="s">
        <v>4</v>
      </c>
      <c r="N4" s="63" t="s">
        <v>5</v>
      </c>
    </row>
    <row r="5" spans="1:14" s="20" customFormat="1" ht="30" customHeight="1">
      <c r="A5" s="16"/>
      <c r="B5" s="57"/>
      <c r="C5" s="66" t="s">
        <v>6</v>
      </c>
      <c r="D5" s="67"/>
      <c r="E5" s="67"/>
      <c r="F5" s="67"/>
      <c r="G5" s="3" t="s">
        <v>7</v>
      </c>
      <c r="H5" s="66" t="s">
        <v>8</v>
      </c>
      <c r="I5" s="67"/>
      <c r="J5" s="67"/>
      <c r="K5" s="67"/>
      <c r="L5" s="3" t="s">
        <v>7</v>
      </c>
      <c r="M5" s="4" t="s">
        <v>9</v>
      </c>
      <c r="N5" s="64"/>
    </row>
    <row r="6" spans="1:14" s="20" customFormat="1" ht="24" customHeight="1">
      <c r="A6" s="16"/>
      <c r="B6" s="57"/>
      <c r="C6" s="68">
        <v>2005</v>
      </c>
      <c r="D6" s="68">
        <v>2006</v>
      </c>
      <c r="E6" s="72">
        <v>2007</v>
      </c>
      <c r="F6" s="72" t="s">
        <v>46</v>
      </c>
      <c r="G6" s="74" t="s">
        <v>47</v>
      </c>
      <c r="H6" s="68">
        <v>2005</v>
      </c>
      <c r="I6" s="68">
        <v>2006</v>
      </c>
      <c r="J6" s="68">
        <v>2007</v>
      </c>
      <c r="K6" s="72" t="s">
        <v>46</v>
      </c>
      <c r="L6" s="74" t="s">
        <v>47</v>
      </c>
      <c r="M6" s="70">
        <v>2008</v>
      </c>
      <c r="N6" s="64"/>
    </row>
    <row r="7" spans="1:14" s="20" customFormat="1" ht="24" customHeight="1" thickBot="1">
      <c r="A7" s="16"/>
      <c r="B7" s="58"/>
      <c r="C7" s="69"/>
      <c r="D7" s="69"/>
      <c r="E7" s="73"/>
      <c r="F7" s="73"/>
      <c r="G7" s="75"/>
      <c r="H7" s="69"/>
      <c r="I7" s="69"/>
      <c r="J7" s="69"/>
      <c r="K7" s="73"/>
      <c r="L7" s="75"/>
      <c r="M7" s="71"/>
      <c r="N7" s="65"/>
    </row>
    <row r="8" spans="1:14" s="20" customFormat="1" ht="19.5" customHeight="1">
      <c r="A8" s="16"/>
      <c r="B8" s="5" t="s">
        <v>10</v>
      </c>
      <c r="C8" s="6">
        <v>15265</v>
      </c>
      <c r="D8" s="6">
        <v>16439</v>
      </c>
      <c r="E8" s="6">
        <v>15437</v>
      </c>
      <c r="F8" s="44">
        <v>25179</v>
      </c>
      <c r="G8" s="7">
        <f>+F8/E8*100-100</f>
        <v>63.108116862084586</v>
      </c>
      <c r="H8" s="6">
        <v>59578</v>
      </c>
      <c r="I8" s="6">
        <v>58064</v>
      </c>
      <c r="J8" s="6">
        <v>53334</v>
      </c>
      <c r="K8" s="44">
        <v>100056</v>
      </c>
      <c r="L8" s="7">
        <f>+K8/J8*100-100</f>
        <v>87.6026549668129</v>
      </c>
      <c r="M8" s="8">
        <f>K8/F8</f>
        <v>3.9737876802096985</v>
      </c>
      <c r="N8" s="9" t="s">
        <v>11</v>
      </c>
    </row>
    <row r="9" spans="1:14" s="20" customFormat="1" ht="19.5" customHeight="1">
      <c r="A9" s="16"/>
      <c r="B9" s="5" t="s">
        <v>12</v>
      </c>
      <c r="C9" s="6">
        <v>19425</v>
      </c>
      <c r="D9" s="6">
        <v>18916</v>
      </c>
      <c r="E9" s="6">
        <v>21312</v>
      </c>
      <c r="F9" s="6">
        <v>35208</v>
      </c>
      <c r="G9" s="7">
        <f>+F9/E9*100-100</f>
        <v>65.20270270270271</v>
      </c>
      <c r="H9" s="6">
        <v>87204</v>
      </c>
      <c r="I9" s="6">
        <v>74206</v>
      </c>
      <c r="J9" s="6">
        <v>84863</v>
      </c>
      <c r="K9" s="6">
        <v>149859</v>
      </c>
      <c r="L9" s="7">
        <f>+K9/J9*100-100</f>
        <v>76.58932632596068</v>
      </c>
      <c r="M9" s="8">
        <f aca="true" t="shared" si="0" ref="M9:M22">K9/F9</f>
        <v>4.256390593047035</v>
      </c>
      <c r="N9" s="9" t="s">
        <v>13</v>
      </c>
    </row>
    <row r="10" spans="1:14" s="20" customFormat="1" ht="19.5" customHeight="1" thickBot="1">
      <c r="A10" s="16"/>
      <c r="B10" s="5" t="s">
        <v>14</v>
      </c>
      <c r="C10" s="6">
        <v>32885</v>
      </c>
      <c r="D10" s="6">
        <v>28528</v>
      </c>
      <c r="E10" s="6">
        <v>31530</v>
      </c>
      <c r="F10" s="6">
        <v>55509</v>
      </c>
      <c r="G10" s="7">
        <f>+F10/E10*100-100</f>
        <v>76.05137963843958</v>
      </c>
      <c r="H10" s="6">
        <v>164471</v>
      </c>
      <c r="I10" s="6">
        <v>122728</v>
      </c>
      <c r="J10" s="6">
        <v>143995</v>
      </c>
      <c r="K10" s="6">
        <v>261352</v>
      </c>
      <c r="L10" s="7">
        <f>+K10/J10*100-100</f>
        <v>81.5007465536998</v>
      </c>
      <c r="M10" s="8">
        <f t="shared" si="0"/>
        <v>4.708281539930462</v>
      </c>
      <c r="N10" s="9" t="s">
        <v>15</v>
      </c>
    </row>
    <row r="11" spans="1:14" s="20" customFormat="1" ht="17.25" thickBot="1" thickTop="1">
      <c r="A11" s="16"/>
      <c r="B11" s="40" t="s">
        <v>16</v>
      </c>
      <c r="C11" s="41">
        <f>SUM(C8:C10)</f>
        <v>67575</v>
      </c>
      <c r="D11" s="41">
        <f>SUM(D8:D10)</f>
        <v>63883</v>
      </c>
      <c r="E11" s="41">
        <f>SUM(E8:E10)</f>
        <v>68279</v>
      </c>
      <c r="F11" s="41">
        <f>SUM(F8:F10)</f>
        <v>115896</v>
      </c>
      <c r="G11" s="42">
        <f>+F11/E11*100-100</f>
        <v>69.73886553698793</v>
      </c>
      <c r="H11" s="41">
        <f>SUM(H8:H10)</f>
        <v>311253</v>
      </c>
      <c r="I11" s="41">
        <f>SUM(I8:I10)</f>
        <v>254998</v>
      </c>
      <c r="J11" s="41">
        <f>SUM(J8:J10)</f>
        <v>282192</v>
      </c>
      <c r="K11" s="41">
        <f>SUM(K8:K10)</f>
        <v>511267</v>
      </c>
      <c r="L11" s="42">
        <f>+K11/J11*100-100</f>
        <v>81.177000056699</v>
      </c>
      <c r="M11" s="42">
        <f>K11/F11</f>
        <v>4.411429212397322</v>
      </c>
      <c r="N11" s="43" t="s">
        <v>17</v>
      </c>
    </row>
    <row r="12" spans="1:14" s="20" customFormat="1" ht="19.5" customHeight="1" thickTop="1">
      <c r="A12" s="21"/>
      <c r="B12" s="5" t="s">
        <v>18</v>
      </c>
      <c r="C12" s="6">
        <v>37255</v>
      </c>
      <c r="D12" s="6">
        <v>40782</v>
      </c>
      <c r="E12" s="6">
        <v>41119</v>
      </c>
      <c r="F12" s="6">
        <v>62345</v>
      </c>
      <c r="G12" s="7">
        <f aca="true" t="shared" si="1" ref="G12:G24">+F12/E12*100-100</f>
        <v>51.62090517765509</v>
      </c>
      <c r="H12" s="6">
        <v>176815</v>
      </c>
      <c r="I12" s="6">
        <v>186943</v>
      </c>
      <c r="J12" s="6">
        <v>190596</v>
      </c>
      <c r="K12" s="6">
        <v>280970</v>
      </c>
      <c r="L12" s="7">
        <f aca="true" t="shared" si="2" ref="L12:L23">+K12/J12*100-100</f>
        <v>47.41652500577135</v>
      </c>
      <c r="M12" s="8">
        <f t="shared" si="0"/>
        <v>4.506696607586815</v>
      </c>
      <c r="N12" s="9" t="s">
        <v>19</v>
      </c>
    </row>
    <row r="13" spans="1:14" s="20" customFormat="1" ht="15.75">
      <c r="A13" s="22"/>
      <c r="B13" s="5" t="s">
        <v>20</v>
      </c>
      <c r="C13" s="6">
        <v>29675</v>
      </c>
      <c r="D13" s="6">
        <v>28249</v>
      </c>
      <c r="E13" s="6">
        <v>29045</v>
      </c>
      <c r="F13" s="6">
        <v>49267</v>
      </c>
      <c r="G13" s="7">
        <f t="shared" si="1"/>
        <v>69.62299879497331</v>
      </c>
      <c r="H13" s="6">
        <v>130890</v>
      </c>
      <c r="I13" s="6">
        <v>118037</v>
      </c>
      <c r="J13" s="6">
        <v>130873</v>
      </c>
      <c r="K13" s="6">
        <v>210278</v>
      </c>
      <c r="L13" s="7">
        <f t="shared" si="2"/>
        <v>60.67332452071855</v>
      </c>
      <c r="M13" s="8">
        <f t="shared" si="0"/>
        <v>4.268130797491222</v>
      </c>
      <c r="N13" s="9" t="s">
        <v>21</v>
      </c>
    </row>
    <row r="14" spans="1:14" s="20" customFormat="1" ht="16.5" thickBot="1">
      <c r="A14" s="16"/>
      <c r="B14" s="5" t="s">
        <v>22</v>
      </c>
      <c r="C14" s="6">
        <v>23038</v>
      </c>
      <c r="D14" s="6">
        <v>20447</v>
      </c>
      <c r="E14" s="6">
        <v>17915</v>
      </c>
      <c r="F14" s="6">
        <v>31545</v>
      </c>
      <c r="G14" s="7">
        <f t="shared" si="1"/>
        <v>76.0814959531119</v>
      </c>
      <c r="H14" s="6">
        <v>90589</v>
      </c>
      <c r="I14" s="6">
        <v>70782</v>
      </c>
      <c r="J14" s="6">
        <v>70599</v>
      </c>
      <c r="K14" s="6">
        <v>121888</v>
      </c>
      <c r="L14" s="7">
        <f t="shared" si="2"/>
        <v>72.64833779515288</v>
      </c>
      <c r="M14" s="8">
        <f t="shared" si="0"/>
        <v>3.8639404025994613</v>
      </c>
      <c r="N14" s="9" t="s">
        <v>23</v>
      </c>
    </row>
    <row r="15" spans="1:14" s="20" customFormat="1" ht="17.25" thickBot="1" thickTop="1">
      <c r="A15" s="16"/>
      <c r="B15" s="45" t="s">
        <v>24</v>
      </c>
      <c r="C15" s="46">
        <f>SUM(C12:C14)</f>
        <v>89968</v>
      </c>
      <c r="D15" s="46">
        <f>SUM(D12:D14)</f>
        <v>89478</v>
      </c>
      <c r="E15" s="46">
        <f>SUM(E12:E14)</f>
        <v>88079</v>
      </c>
      <c r="F15" s="47">
        <f>SUM(F12:F14)</f>
        <v>143157</v>
      </c>
      <c r="G15" s="48">
        <f t="shared" si="1"/>
        <v>62.53249923364251</v>
      </c>
      <c r="H15" s="46">
        <f>SUM(H12:H14)</f>
        <v>398294</v>
      </c>
      <c r="I15" s="46">
        <f>SUM(I12:I14)</f>
        <v>375762</v>
      </c>
      <c r="J15" s="46">
        <f>SUM(J12:J14)</f>
        <v>392068</v>
      </c>
      <c r="K15" s="47">
        <f>SUM(K12:K14)</f>
        <v>613136</v>
      </c>
      <c r="L15" s="48">
        <f t="shared" si="2"/>
        <v>56.38511686748217</v>
      </c>
      <c r="M15" s="49">
        <f>K15/F15</f>
        <v>4.2829620626305385</v>
      </c>
      <c r="N15" s="50" t="s">
        <v>25</v>
      </c>
    </row>
    <row r="16" spans="1:14" s="20" customFormat="1" ht="18" customHeight="1" thickTop="1">
      <c r="A16" s="16"/>
      <c r="B16" s="5" t="s">
        <v>26</v>
      </c>
      <c r="C16" s="6">
        <v>27537</v>
      </c>
      <c r="D16" s="6">
        <v>19922</v>
      </c>
      <c r="E16" s="6">
        <v>23694</v>
      </c>
      <c r="F16" s="6">
        <v>27663</v>
      </c>
      <c r="G16" s="7">
        <f t="shared" si="1"/>
        <v>16.751076221828328</v>
      </c>
      <c r="H16" s="6">
        <v>117868</v>
      </c>
      <c r="I16" s="6">
        <v>70933</v>
      </c>
      <c r="J16" s="6">
        <v>90149</v>
      </c>
      <c r="K16" s="51">
        <v>110480</v>
      </c>
      <c r="L16" s="7">
        <f t="shared" si="2"/>
        <v>22.55266281378607</v>
      </c>
      <c r="M16" s="8">
        <f t="shared" si="0"/>
        <v>3.9937823084987167</v>
      </c>
      <c r="N16" s="9" t="s">
        <v>27</v>
      </c>
    </row>
    <row r="17" spans="1:14" s="20" customFormat="1" ht="15.75">
      <c r="A17" s="16"/>
      <c r="B17" s="5" t="s">
        <v>28</v>
      </c>
      <c r="C17" s="6">
        <v>33440</v>
      </c>
      <c r="D17" s="6">
        <v>20376</v>
      </c>
      <c r="E17" s="6">
        <v>29805</v>
      </c>
      <c r="F17" s="6">
        <v>32741</v>
      </c>
      <c r="G17" s="7">
        <f t="shared" si="1"/>
        <v>9.850696191914096</v>
      </c>
      <c r="H17" s="6">
        <v>150442</v>
      </c>
      <c r="I17" s="6">
        <v>94084</v>
      </c>
      <c r="J17" s="6">
        <v>129909</v>
      </c>
      <c r="K17" s="52">
        <v>144226</v>
      </c>
      <c r="L17" s="7">
        <f t="shared" si="2"/>
        <v>11.020791477110905</v>
      </c>
      <c r="M17" s="8">
        <f t="shared" si="0"/>
        <v>4.405057878500962</v>
      </c>
      <c r="N17" s="9" t="s">
        <v>29</v>
      </c>
    </row>
    <row r="18" spans="1:14" s="20" customFormat="1" ht="16.5" thickBot="1">
      <c r="A18" s="16"/>
      <c r="B18" s="5" t="s">
        <v>30</v>
      </c>
      <c r="C18" s="6">
        <v>31755</v>
      </c>
      <c r="D18" s="6">
        <v>16122</v>
      </c>
      <c r="E18" s="6">
        <v>27680</v>
      </c>
      <c r="F18" s="6">
        <v>42088</v>
      </c>
      <c r="G18" s="7">
        <f t="shared" si="1"/>
        <v>52.05202312138729</v>
      </c>
      <c r="H18" s="6">
        <v>147535</v>
      </c>
      <c r="I18" s="6">
        <v>79195</v>
      </c>
      <c r="J18" s="6">
        <v>123193</v>
      </c>
      <c r="K18" s="52">
        <v>168910</v>
      </c>
      <c r="L18" s="7">
        <f t="shared" si="2"/>
        <v>37.11006307176544</v>
      </c>
      <c r="M18" s="8">
        <f t="shared" si="0"/>
        <v>4.013257935753659</v>
      </c>
      <c r="N18" s="9" t="s">
        <v>31</v>
      </c>
    </row>
    <row r="19" spans="1:14" s="20" customFormat="1" ht="18.75" customHeight="1" thickBot="1" thickTop="1">
      <c r="A19" s="16"/>
      <c r="B19" s="45" t="s">
        <v>32</v>
      </c>
      <c r="C19" s="46">
        <f>SUM(C16:C18)</f>
        <v>92732</v>
      </c>
      <c r="D19" s="46">
        <f>SUM(D16:D18)</f>
        <v>56420</v>
      </c>
      <c r="E19" s="46">
        <f>SUM(E16:E18)</f>
        <v>81179</v>
      </c>
      <c r="F19" s="53">
        <f>SUM(F16:F18)</f>
        <v>102492</v>
      </c>
      <c r="G19" s="48">
        <f t="shared" si="1"/>
        <v>26.254326857931233</v>
      </c>
      <c r="H19" s="46">
        <f>SUM(H16:H18)</f>
        <v>415845</v>
      </c>
      <c r="I19" s="46">
        <f>SUM(I16:I18)</f>
        <v>244212</v>
      </c>
      <c r="J19" s="46">
        <f>SUM(J16:J18)</f>
        <v>343251</v>
      </c>
      <c r="K19" s="53">
        <f>SUM(K16:K18)</f>
        <v>423616</v>
      </c>
      <c r="L19" s="48">
        <f t="shared" si="2"/>
        <v>23.412896102269173</v>
      </c>
      <c r="M19" s="49">
        <f>K19/F19</f>
        <v>4.133161612613668</v>
      </c>
      <c r="N19" s="50" t="s">
        <v>25</v>
      </c>
    </row>
    <row r="20" spans="1:14" s="20" customFormat="1" ht="16.5" thickTop="1">
      <c r="A20" s="16"/>
      <c r="B20" s="5" t="s">
        <v>33</v>
      </c>
      <c r="C20" s="6">
        <v>34718</v>
      </c>
      <c r="D20" s="6">
        <v>24745</v>
      </c>
      <c r="E20" s="6">
        <v>48795</v>
      </c>
      <c r="F20" s="6">
        <v>66700</v>
      </c>
      <c r="G20" s="7">
        <f t="shared" si="1"/>
        <v>36.69433343580283</v>
      </c>
      <c r="H20" s="6">
        <v>179091</v>
      </c>
      <c r="I20" s="6">
        <v>113339</v>
      </c>
      <c r="J20" s="6">
        <v>228080</v>
      </c>
      <c r="K20" s="52">
        <v>289791</v>
      </c>
      <c r="L20" s="7">
        <f t="shared" si="2"/>
        <v>27.056734479130128</v>
      </c>
      <c r="M20" s="8">
        <f t="shared" si="0"/>
        <v>4.344692653673164</v>
      </c>
      <c r="N20" s="9" t="s">
        <v>34</v>
      </c>
    </row>
    <row r="21" spans="1:14" s="20" customFormat="1" ht="15.75">
      <c r="A21" s="16"/>
      <c r="B21" s="5" t="s">
        <v>35</v>
      </c>
      <c r="C21" s="6">
        <v>31683</v>
      </c>
      <c r="D21" s="6">
        <v>22351</v>
      </c>
      <c r="E21" s="6">
        <v>40241</v>
      </c>
      <c r="F21" s="6">
        <v>46854</v>
      </c>
      <c r="G21" s="7">
        <f t="shared" si="1"/>
        <v>16.433488233393817</v>
      </c>
      <c r="H21" s="6">
        <v>139683</v>
      </c>
      <c r="I21" s="6">
        <v>86313</v>
      </c>
      <c r="J21" s="6">
        <v>179456</v>
      </c>
      <c r="K21" s="52">
        <v>209322</v>
      </c>
      <c r="L21" s="7">
        <f t="shared" si="2"/>
        <v>16.642519614835933</v>
      </c>
      <c r="M21" s="8">
        <f t="shared" si="0"/>
        <v>4.467537456780637</v>
      </c>
      <c r="N21" s="9" t="s">
        <v>36</v>
      </c>
    </row>
    <row r="22" spans="1:14" s="20" customFormat="1" ht="16.5" thickBot="1">
      <c r="A22" s="16"/>
      <c r="B22" s="5" t="s">
        <v>37</v>
      </c>
      <c r="C22" s="6">
        <v>22111</v>
      </c>
      <c r="D22" s="6">
        <v>21452</v>
      </c>
      <c r="E22" s="6">
        <v>33052</v>
      </c>
      <c r="F22" s="6">
        <v>31575</v>
      </c>
      <c r="G22" s="7">
        <f t="shared" si="1"/>
        <v>-4.468715962725398</v>
      </c>
      <c r="H22" s="6">
        <v>94067</v>
      </c>
      <c r="I22" s="6">
        <v>88237</v>
      </c>
      <c r="J22" s="6">
        <v>146610</v>
      </c>
      <c r="K22" s="52">
        <v>142185</v>
      </c>
      <c r="L22" s="7">
        <f t="shared" si="2"/>
        <v>-3.0182115817474937</v>
      </c>
      <c r="M22" s="8">
        <f t="shared" si="0"/>
        <v>4.503087885985749</v>
      </c>
      <c r="N22" s="9" t="s">
        <v>38</v>
      </c>
    </row>
    <row r="23" spans="1:14" s="20" customFormat="1" ht="18.75" customHeight="1" thickBot="1" thickTop="1">
      <c r="A23" s="16"/>
      <c r="B23" s="45" t="s">
        <v>39</v>
      </c>
      <c r="C23" s="46">
        <f>SUM(C20:C22)</f>
        <v>88512</v>
      </c>
      <c r="D23" s="46">
        <f>SUM(D20:D22)</f>
        <v>68548</v>
      </c>
      <c r="E23" s="46">
        <f>SUM(E20:E22)</f>
        <v>122088</v>
      </c>
      <c r="F23" s="53">
        <f>SUM(F20:F22)</f>
        <v>145129</v>
      </c>
      <c r="G23" s="48">
        <f t="shared" si="1"/>
        <v>18.8724526570998</v>
      </c>
      <c r="H23" s="46">
        <f>SUM(H20:H22)</f>
        <v>412841</v>
      </c>
      <c r="I23" s="46">
        <f>SUM(I20:I22)</f>
        <v>287889</v>
      </c>
      <c r="J23" s="46">
        <f>SUM(J20:J22)</f>
        <v>554146</v>
      </c>
      <c r="K23" s="53">
        <f>SUM(K20:K22)</f>
        <v>641298</v>
      </c>
      <c r="L23" s="48">
        <f t="shared" si="2"/>
        <v>15.727263212222041</v>
      </c>
      <c r="M23" s="49">
        <f>K23/F23</f>
        <v>4.4188136072046245</v>
      </c>
      <c r="N23" s="50" t="s">
        <v>25</v>
      </c>
    </row>
    <row r="24" spans="1:14" s="29" customFormat="1" ht="22.5" customHeight="1" thickBot="1" thickTop="1">
      <c r="A24" s="23"/>
      <c r="B24" s="24" t="s">
        <v>40</v>
      </c>
      <c r="C24" s="25">
        <f>SUM(C11,C15,C19,C23)</f>
        <v>338787</v>
      </c>
      <c r="D24" s="25">
        <f>SUM(D11,D15,D19,D23)</f>
        <v>278329</v>
      </c>
      <c r="E24" s="25">
        <f>SUM(E11,E15,E19,E23)</f>
        <v>359625</v>
      </c>
      <c r="F24" s="25">
        <f>SUM(F11,F15,F19,F23)</f>
        <v>506674</v>
      </c>
      <c r="G24" s="26">
        <f t="shared" si="1"/>
        <v>40.88953771289539</v>
      </c>
      <c r="H24" s="25">
        <f>SUM(H11,H15,H19,H23)</f>
        <v>1538233</v>
      </c>
      <c r="I24" s="25">
        <f>SUM(I11,I15,I19,I23)</f>
        <v>1162861</v>
      </c>
      <c r="J24" s="25">
        <f>SUM(J11,J15,J19,J23)</f>
        <v>1571657</v>
      </c>
      <c r="K24" s="25">
        <f>SUM(K11,K15,K19,K23)</f>
        <v>2189317</v>
      </c>
      <c r="L24" s="26">
        <f>+K24/J24*100-100</f>
        <v>39.29992358383541</v>
      </c>
      <c r="M24" s="27">
        <f>K24/F24</f>
        <v>4.320957854557368</v>
      </c>
      <c r="N24" s="28" t="s">
        <v>41</v>
      </c>
    </row>
    <row r="25" spans="1:14" s="12" customFormat="1" ht="18.75">
      <c r="A25" s="16"/>
      <c r="B25" s="30" t="s">
        <v>42</v>
      </c>
      <c r="C25" s="10"/>
      <c r="D25" s="10"/>
      <c r="E25" s="10"/>
      <c r="F25" s="10"/>
      <c r="G25" s="11"/>
      <c r="H25" s="11"/>
      <c r="M25" s="13"/>
      <c r="N25" s="31" t="s">
        <v>43</v>
      </c>
    </row>
    <row r="26" spans="2:14" s="36" customFormat="1" ht="15.75" customHeight="1" hidden="1">
      <c r="B26" s="37" t="s">
        <v>44</v>
      </c>
      <c r="C26" s="38"/>
      <c r="D26" s="38"/>
      <c r="E26" s="38"/>
      <c r="G26" s="38"/>
      <c r="H26" s="38"/>
      <c r="I26" s="38"/>
      <c r="N26" s="39" t="s">
        <v>45</v>
      </c>
    </row>
    <row r="27" spans="2:14" ht="23.25" customHeight="1">
      <c r="B27" s="33"/>
      <c r="C27" s="33"/>
      <c r="D27" s="14"/>
      <c r="E27" s="34"/>
      <c r="G27" s="35"/>
      <c r="H27" s="15"/>
      <c r="N27" s="17"/>
    </row>
    <row r="28" spans="4:8" ht="23.25" customHeight="1">
      <c r="D28" s="14"/>
      <c r="E28" s="15"/>
      <c r="G28" s="35"/>
      <c r="H28" s="15"/>
    </row>
    <row r="29" spans="5:8" ht="23.25" customHeight="1">
      <c r="E29" s="15"/>
      <c r="F29" s="15"/>
      <c r="G29" s="35"/>
      <c r="H29" s="15"/>
    </row>
    <row r="30" spans="5:8" ht="23.25" customHeight="1">
      <c r="E30" s="15"/>
      <c r="F30" s="15"/>
      <c r="G30" s="35"/>
      <c r="H30" s="15"/>
    </row>
  </sheetData>
  <sheetProtection/>
  <mergeCells count="19">
    <mergeCell ref="M6:M7"/>
    <mergeCell ref="I6:I7"/>
    <mergeCell ref="J6:J7"/>
    <mergeCell ref="K6:K7"/>
    <mergeCell ref="L6:L7"/>
    <mergeCell ref="E6:E7"/>
    <mergeCell ref="F6:F7"/>
    <mergeCell ref="G6:G7"/>
    <mergeCell ref="H6:H7"/>
    <mergeCell ref="C1:N1"/>
    <mergeCell ref="B2:N2"/>
    <mergeCell ref="B4:B7"/>
    <mergeCell ref="C4:F4"/>
    <mergeCell ref="H4:K4"/>
    <mergeCell ref="N4:N7"/>
    <mergeCell ref="C5:F5"/>
    <mergeCell ref="H5:K5"/>
    <mergeCell ref="C6:C7"/>
    <mergeCell ref="D6:D7"/>
  </mergeCells>
  <printOptions/>
  <pageMargins left="0.16" right="0.33" top="0.55" bottom="1" header="0.2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2009-03-01T12:31:17Z</cp:lastPrinted>
  <dcterms:created xsi:type="dcterms:W3CDTF">1996-10-14T23:33:28Z</dcterms:created>
  <dcterms:modified xsi:type="dcterms:W3CDTF">2009-03-01T12:31:19Z</dcterms:modified>
  <cp:category/>
  <cp:version/>
  <cp:contentType/>
  <cp:contentStatus/>
</cp:coreProperties>
</file>