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740" windowHeight="9240" activeTab="0"/>
  </bookViews>
  <sheets>
    <sheet name="package by month " sheetId="1" r:id="rId1"/>
  </sheets>
  <definedNames>
    <definedName name="_xlnm.Print_Area" localSheetId="0">'package by month '!$A$1:$K$24</definedName>
  </definedNames>
  <calcPr fullCalcOnLoad="1"/>
</workbook>
</file>

<file path=xl/sharedStrings.xml><?xml version="1.0" encoding="utf-8"?>
<sst xmlns="http://schemas.openxmlformats.org/spreadsheetml/2006/main" count="52" uniqueCount="49">
  <si>
    <t>الشهر</t>
  </si>
  <si>
    <t>عدد السياح</t>
  </si>
  <si>
    <t xml:space="preserve">  نسبة التغير </t>
  </si>
  <si>
    <t xml:space="preserve">عدد الليالي السياحية  </t>
  </si>
  <si>
    <t xml:space="preserve">   معدل الاقامة   </t>
  </si>
  <si>
    <t>Month</t>
  </si>
  <si>
    <t xml:space="preserve">No. of  Tourists   </t>
  </si>
  <si>
    <t>Relative  Change %</t>
  </si>
  <si>
    <t xml:space="preserve"> No. of Tourist Nights</t>
  </si>
  <si>
    <t xml:space="preserve">ALS </t>
  </si>
  <si>
    <t>كانون الثاني</t>
  </si>
  <si>
    <t>January</t>
  </si>
  <si>
    <t>شباط</t>
  </si>
  <si>
    <t>February</t>
  </si>
  <si>
    <t>آذار</t>
  </si>
  <si>
    <t>March</t>
  </si>
  <si>
    <t>الربع الاول</t>
  </si>
  <si>
    <t>1st Qrtr</t>
  </si>
  <si>
    <t>نيسان</t>
  </si>
  <si>
    <t>April</t>
  </si>
  <si>
    <t>أيار</t>
  </si>
  <si>
    <t>May</t>
  </si>
  <si>
    <t>حزيران</t>
  </si>
  <si>
    <t>June</t>
  </si>
  <si>
    <t>الربع الثاني</t>
  </si>
  <si>
    <t>2nd Qrtr</t>
  </si>
  <si>
    <t>تموز</t>
  </si>
  <si>
    <t>July</t>
  </si>
  <si>
    <t>آب</t>
  </si>
  <si>
    <t>August</t>
  </si>
  <si>
    <t>أيلول</t>
  </si>
  <si>
    <t>September</t>
  </si>
  <si>
    <t>الربع الثالث</t>
  </si>
  <si>
    <t>تشرين أول</t>
  </si>
  <si>
    <t>October</t>
  </si>
  <si>
    <t>تشرين ثاني</t>
  </si>
  <si>
    <t>November</t>
  </si>
  <si>
    <t>كانون أول</t>
  </si>
  <si>
    <t>December</t>
  </si>
  <si>
    <t>الربع الرابع</t>
  </si>
  <si>
    <t>المجموع</t>
  </si>
  <si>
    <t>Total</t>
  </si>
  <si>
    <t>المصدر : وزارة السياحة والاثار</t>
  </si>
  <si>
    <t>Source : Ministry of Tourism &amp; Antiquities</t>
  </si>
  <si>
    <t>3nd Qrtr</t>
  </si>
  <si>
    <t>4nd Qrtr</t>
  </si>
  <si>
    <r>
      <t xml:space="preserve"> جدول </t>
    </r>
    <r>
      <rPr>
        <b/>
        <sz val="11"/>
        <rFont val="Times New Roman"/>
        <family val="1"/>
      </rPr>
      <t>2.3</t>
    </r>
    <r>
      <rPr>
        <b/>
        <sz val="12"/>
        <rFont val="Arial"/>
        <family val="2"/>
      </rPr>
      <t xml:space="preserve"> عدد السياح، الليالي السياحية، ومعدل الاقامة للمجموعات السياحية حسب الاشهر  2020 -2021</t>
    </r>
  </si>
  <si>
    <t>Table 3.2 Monthly Tourists ,Touristics nights ,and length of stay for package Tours for the Period,   2020 - 2021</t>
  </si>
  <si>
    <t>2020 / 2021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</si>
</sst>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0.0"/>
    <numFmt numFmtId="173" formatCode="0.0%"/>
  </numFmts>
  <fonts count="54">
    <font>
      <sz val="10"/>
      <name val="Arial"/>
      <family val="0"/>
    </font>
    <font>
      <sz val="12"/>
      <name val="MS Sans Serif"/>
      <family val="2"/>
    </font>
    <font>
      <b/>
      <sz val="12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2"/>
      <name val="MS Sans Serif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color indexed="10"/>
      <name val="Arial"/>
      <family val="2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MS Sans Serif"/>
      <family val="2"/>
    </font>
    <font>
      <i/>
      <sz val="13.5"/>
      <color indexed="10"/>
      <name val="MS Sans Serif"/>
      <family val="2"/>
    </font>
    <font>
      <b/>
      <sz val="14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2"/>
      <name val="MS Sans Serif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172" fontId="2" fillId="33" borderId="10" xfId="0" applyNumberFormat="1" applyFont="1" applyFill="1" applyBorder="1" applyAlignment="1">
      <alignment horizontal="center"/>
    </xf>
    <xf numFmtId="172" fontId="2" fillId="34" borderId="10" xfId="0" applyNumberFormat="1" applyFont="1" applyFill="1" applyBorder="1" applyAlignment="1">
      <alignment horizontal="center" vertical="top" wrapText="1"/>
    </xf>
    <xf numFmtId="172" fontId="3" fillId="33" borderId="11" xfId="0" applyNumberFormat="1" applyFont="1" applyFill="1" applyBorder="1" applyAlignment="1">
      <alignment horizontal="center" vertical="center" wrapText="1"/>
    </xf>
    <xf numFmtId="172" fontId="4" fillId="34" borderId="11" xfId="0" applyNumberFormat="1" applyFont="1" applyFill="1" applyBorder="1" applyAlignment="1">
      <alignment horizontal="center" vertical="top" wrapText="1"/>
    </xf>
    <xf numFmtId="172" fontId="7" fillId="35" borderId="12" xfId="0" applyNumberFormat="1" applyFont="1" applyFill="1" applyBorder="1" applyAlignment="1">
      <alignment horizontal="center" vertical="center"/>
    </xf>
    <xf numFmtId="3" fontId="13" fillId="33" borderId="0" xfId="0" applyNumberFormat="1" applyFont="1" applyFill="1" applyBorder="1" applyAlignment="1">
      <alignment horizontal="right"/>
    </xf>
    <xf numFmtId="10" fontId="13" fillId="35" borderId="0" xfId="0" applyNumberFormat="1" applyFont="1" applyFill="1" applyBorder="1" applyAlignment="1">
      <alignment horizontal="right"/>
    </xf>
    <xf numFmtId="0" fontId="14" fillId="35" borderId="0" xfId="0" applyFont="1" applyFill="1" applyAlignment="1">
      <alignment/>
    </xf>
    <xf numFmtId="0" fontId="14" fillId="35" borderId="0" xfId="0" applyFont="1" applyFill="1" applyBorder="1" applyAlignment="1">
      <alignment/>
    </xf>
    <xf numFmtId="10" fontId="16" fillId="35" borderId="0" xfId="0" applyNumberFormat="1" applyFont="1" applyFill="1" applyBorder="1" applyAlignment="1">
      <alignment horizontal="center"/>
    </xf>
    <xf numFmtId="0" fontId="1" fillId="35" borderId="0" xfId="0" applyFont="1" applyFill="1" applyAlignment="1">
      <alignment/>
    </xf>
    <xf numFmtId="0" fontId="1" fillId="35" borderId="0" xfId="0" applyFont="1" applyFill="1" applyAlignment="1">
      <alignment/>
    </xf>
    <xf numFmtId="0" fontId="5" fillId="35" borderId="0" xfId="0" applyFont="1" applyFill="1" applyAlignment="1">
      <alignment/>
    </xf>
    <xf numFmtId="0" fontId="4" fillId="35" borderId="0" xfId="0" applyFont="1" applyFill="1" applyAlignment="1">
      <alignment horizontal="center" textRotation="90"/>
    </xf>
    <xf numFmtId="0" fontId="4" fillId="35" borderId="0" xfId="0" applyFont="1" applyFill="1" applyAlignment="1">
      <alignment textRotation="90"/>
    </xf>
    <xf numFmtId="0" fontId="11" fillId="35" borderId="0" xfId="0" applyFont="1" applyFill="1" applyAlignment="1">
      <alignment/>
    </xf>
    <xf numFmtId="0" fontId="12" fillId="35" borderId="0" xfId="0" applyFont="1" applyFill="1" applyAlignment="1">
      <alignment/>
    </xf>
    <xf numFmtId="0" fontId="0" fillId="35" borderId="0" xfId="0" applyFont="1" applyFill="1" applyAlignment="1">
      <alignment horizontal="right" readingOrder="2"/>
    </xf>
    <xf numFmtId="0" fontId="15" fillId="35" borderId="0" xfId="0" applyFont="1" applyFill="1" applyBorder="1" applyAlignment="1">
      <alignment/>
    </xf>
    <xf numFmtId="172" fontId="1" fillId="35" borderId="0" xfId="0" applyNumberFormat="1" applyFont="1" applyFill="1" applyAlignment="1">
      <alignment/>
    </xf>
    <xf numFmtId="172" fontId="16" fillId="35" borderId="0" xfId="0" applyNumberFormat="1" applyFont="1" applyFill="1" applyBorder="1" applyAlignment="1">
      <alignment horizontal="center"/>
    </xf>
    <xf numFmtId="3" fontId="9" fillId="35" borderId="13" xfId="0" applyNumberFormat="1" applyFont="1" applyFill="1" applyBorder="1" applyAlignment="1">
      <alignment horizontal="center" vertical="center"/>
    </xf>
    <xf numFmtId="172" fontId="9" fillId="35" borderId="13" xfId="0" applyNumberFormat="1" applyFont="1" applyFill="1" applyBorder="1" applyAlignment="1">
      <alignment horizontal="center" vertical="center"/>
    </xf>
    <xf numFmtId="3" fontId="9" fillId="35" borderId="14" xfId="0" applyNumberFormat="1" applyFont="1" applyFill="1" applyBorder="1" applyAlignment="1">
      <alignment horizontal="center" vertical="center"/>
    </xf>
    <xf numFmtId="172" fontId="9" fillId="35" borderId="15" xfId="0" applyNumberFormat="1" applyFont="1" applyFill="1" applyBorder="1" applyAlignment="1">
      <alignment horizontal="center" vertical="center"/>
    </xf>
    <xf numFmtId="3" fontId="9" fillId="33" borderId="16" xfId="0" applyNumberFormat="1" applyFont="1" applyFill="1" applyBorder="1" applyAlignment="1">
      <alignment horizontal="center" vertical="center"/>
    </xf>
    <xf numFmtId="172" fontId="9" fillId="33" borderId="17" xfId="0" applyNumberFormat="1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vertical="top"/>
    </xf>
    <xf numFmtId="0" fontId="4" fillId="35" borderId="19" xfId="0" applyFont="1" applyFill="1" applyBorder="1" applyAlignment="1">
      <alignment vertical="top"/>
    </xf>
    <xf numFmtId="3" fontId="3" fillId="36" borderId="20" xfId="0" applyNumberFormat="1" applyFont="1" applyFill="1" applyBorder="1" applyAlignment="1">
      <alignment horizontal="center" vertical="center"/>
    </xf>
    <xf numFmtId="3" fontId="3" fillId="36" borderId="21" xfId="0" applyNumberFormat="1" applyFont="1" applyFill="1" applyBorder="1" applyAlignment="1">
      <alignment horizontal="center" vertical="center"/>
    </xf>
    <xf numFmtId="3" fontId="3" fillId="36" borderId="22" xfId="0" applyNumberFormat="1" applyFont="1" applyFill="1" applyBorder="1" applyAlignment="1">
      <alignment horizontal="center" vertical="center"/>
    </xf>
    <xf numFmtId="3" fontId="3" fillId="36" borderId="23" xfId="0" applyNumberFormat="1" applyFont="1" applyFill="1" applyBorder="1" applyAlignment="1">
      <alignment horizontal="center" vertical="center"/>
    </xf>
    <xf numFmtId="3" fontId="3" fillId="36" borderId="24" xfId="0" applyNumberFormat="1" applyFont="1" applyFill="1" applyBorder="1" applyAlignment="1">
      <alignment horizontal="center" vertical="center"/>
    </xf>
    <xf numFmtId="3" fontId="3" fillId="36" borderId="25" xfId="0" applyNumberFormat="1" applyFont="1" applyFill="1" applyBorder="1" applyAlignment="1">
      <alignment horizontal="center" vertical="center"/>
    </xf>
    <xf numFmtId="3" fontId="3" fillId="36" borderId="26" xfId="0" applyNumberFormat="1" applyFont="1" applyFill="1" applyBorder="1" applyAlignment="1">
      <alignment horizontal="center" vertical="center"/>
    </xf>
    <xf numFmtId="3" fontId="3" fillId="36" borderId="27" xfId="0" applyNumberFormat="1" applyFont="1" applyFill="1" applyBorder="1" applyAlignment="1">
      <alignment horizontal="center" vertical="center"/>
    </xf>
    <xf numFmtId="0" fontId="2" fillId="35" borderId="28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8" fillId="35" borderId="29" xfId="0" applyFont="1" applyFill="1" applyBorder="1" applyAlignment="1">
      <alignment horizontal="center" vertical="center"/>
    </xf>
    <xf numFmtId="0" fontId="8" fillId="35" borderId="16" xfId="0" applyFont="1" applyFill="1" applyBorder="1" applyAlignment="1">
      <alignment horizontal="center" vertical="center"/>
    </xf>
    <xf numFmtId="3" fontId="6" fillId="35" borderId="30" xfId="0" applyNumberFormat="1" applyFont="1" applyFill="1" applyBorder="1" applyAlignment="1">
      <alignment horizontal="center" vertical="center"/>
    </xf>
    <xf numFmtId="3" fontId="10" fillId="35" borderId="13" xfId="0" applyNumberFormat="1" applyFont="1" applyFill="1" applyBorder="1" applyAlignment="1">
      <alignment horizontal="center" vertical="center"/>
    </xf>
    <xf numFmtId="3" fontId="10" fillId="35" borderId="31" xfId="0" applyNumberFormat="1" applyFont="1" applyFill="1" applyBorder="1" applyAlignment="1">
      <alignment horizontal="center" vertical="center"/>
    </xf>
    <xf numFmtId="3" fontId="10" fillId="35" borderId="32" xfId="0" applyNumberFormat="1" applyFont="1" applyFill="1" applyBorder="1" applyAlignment="1">
      <alignment horizontal="center" vertical="center"/>
    </xf>
    <xf numFmtId="173" fontId="7" fillId="35" borderId="11" xfId="0" applyNumberFormat="1" applyFont="1" applyFill="1" applyBorder="1" applyAlignment="1">
      <alignment horizontal="center" vertical="center"/>
    </xf>
    <xf numFmtId="173" fontId="7" fillId="35" borderId="33" xfId="0" applyNumberFormat="1" applyFont="1" applyFill="1" applyBorder="1" applyAlignment="1">
      <alignment horizontal="center" vertical="center"/>
    </xf>
    <xf numFmtId="173" fontId="7" fillId="35" borderId="34" xfId="0" applyNumberFormat="1" applyFont="1" applyFill="1" applyBorder="1" applyAlignment="1">
      <alignment horizontal="center" vertical="center"/>
    </xf>
    <xf numFmtId="173" fontId="7" fillId="35" borderId="35" xfId="0" applyNumberFormat="1" applyFont="1" applyFill="1" applyBorder="1" applyAlignment="1">
      <alignment horizontal="center" vertical="center"/>
    </xf>
    <xf numFmtId="173" fontId="52" fillId="35" borderId="13" xfId="0" applyNumberFormat="1" applyFont="1" applyFill="1" applyBorder="1" applyAlignment="1">
      <alignment horizontal="center" vertical="center"/>
    </xf>
    <xf numFmtId="9" fontId="7" fillId="35" borderId="11" xfId="0" applyNumberFormat="1" applyFont="1" applyFill="1" applyBorder="1" applyAlignment="1">
      <alignment horizontal="center" vertical="center"/>
    </xf>
    <xf numFmtId="9" fontId="53" fillId="35" borderId="13" xfId="0" applyNumberFormat="1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172" fontId="6" fillId="33" borderId="11" xfId="0" applyNumberFormat="1" applyFont="1" applyFill="1" applyBorder="1" applyAlignment="1">
      <alignment horizontal="center" vertical="center"/>
    </xf>
    <xf numFmtId="172" fontId="6" fillId="33" borderId="37" xfId="0" applyNumberFormat="1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0" fontId="2" fillId="35" borderId="40" xfId="0" applyFont="1" applyFill="1" applyBorder="1" applyAlignment="1">
      <alignment horizontal="center" vertical="top"/>
    </xf>
    <xf numFmtId="0" fontId="2" fillId="35" borderId="41" xfId="0" applyFont="1" applyFill="1" applyBorder="1" applyAlignment="1">
      <alignment horizontal="center" vertical="top"/>
    </xf>
    <xf numFmtId="0" fontId="4" fillId="35" borderId="18" xfId="0" applyFont="1" applyFill="1" applyBorder="1" applyAlignment="1">
      <alignment horizontal="center" vertical="top"/>
    </xf>
    <xf numFmtId="0" fontId="4" fillId="35" borderId="42" xfId="0" applyFont="1" applyFill="1" applyBorder="1" applyAlignment="1">
      <alignment horizontal="center" vertical="top"/>
    </xf>
    <xf numFmtId="0" fontId="2" fillId="35" borderId="40" xfId="0" applyFont="1" applyFill="1" applyBorder="1" applyAlignment="1">
      <alignment horizontal="center"/>
    </xf>
    <xf numFmtId="0" fontId="2" fillId="35" borderId="41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37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1" fontId="3" fillId="33" borderId="11" xfId="0" applyNumberFormat="1" applyFont="1" applyFill="1" applyBorder="1" applyAlignment="1">
      <alignment horizontal="center" vertical="center"/>
    </xf>
    <xf numFmtId="1" fontId="3" fillId="33" borderId="37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rightToLeft="1" tabSelected="1" zoomScale="120" zoomScaleNormal="120" zoomScalePageLayoutView="0" workbookViewId="0" topLeftCell="A16">
      <selection activeCell="L26" sqref="L26"/>
    </sheetView>
  </sheetViews>
  <sheetFormatPr defaultColWidth="9.140625" defaultRowHeight="23.25" customHeight="1"/>
  <cols>
    <col min="1" max="1" width="2.8515625" style="12" customWidth="1"/>
    <col min="2" max="4" width="11.7109375" style="12" customWidth="1"/>
    <col min="5" max="5" width="11.7109375" style="20" customWidth="1"/>
    <col min="6" max="6" width="15.140625" style="12" customWidth="1"/>
    <col min="7" max="7" width="13.8515625" style="12" customWidth="1"/>
    <col min="8" max="8" width="11.7109375" style="20" customWidth="1"/>
    <col min="9" max="9" width="12.421875" style="20" customWidth="1"/>
    <col min="10" max="10" width="18.8515625" style="12" customWidth="1"/>
    <col min="11" max="16384" width="9.140625" style="12" customWidth="1"/>
  </cols>
  <sheetData>
    <row r="1" spans="1:11" ht="23.25" customHeight="1">
      <c r="A1" s="11"/>
      <c r="B1" s="65" t="s">
        <v>46</v>
      </c>
      <c r="C1" s="65"/>
      <c r="D1" s="65"/>
      <c r="E1" s="65"/>
      <c r="F1" s="65"/>
      <c r="G1" s="65"/>
      <c r="H1" s="65"/>
      <c r="I1" s="65"/>
      <c r="J1" s="65"/>
      <c r="K1" s="65"/>
    </row>
    <row r="2" spans="1:11" ht="17.25" customHeight="1" thickBot="1">
      <c r="A2" s="66" t="s">
        <v>47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0" s="13" customFormat="1" ht="28.5" customHeight="1">
      <c r="A3" s="11"/>
      <c r="B3" s="67" t="s">
        <v>0</v>
      </c>
      <c r="C3" s="59" t="s">
        <v>1</v>
      </c>
      <c r="D3" s="60"/>
      <c r="E3" s="1" t="s">
        <v>2</v>
      </c>
      <c r="F3" s="63" t="s">
        <v>3</v>
      </c>
      <c r="G3" s="64"/>
      <c r="H3" s="1" t="s">
        <v>2</v>
      </c>
      <c r="I3" s="2" t="s">
        <v>4</v>
      </c>
      <c r="J3" s="70" t="s">
        <v>5</v>
      </c>
    </row>
    <row r="4" spans="1:10" s="13" customFormat="1" ht="30" customHeight="1">
      <c r="A4" s="11"/>
      <c r="B4" s="68"/>
      <c r="C4" s="61" t="s">
        <v>6</v>
      </c>
      <c r="D4" s="62"/>
      <c r="E4" s="3" t="s">
        <v>7</v>
      </c>
      <c r="F4" s="29"/>
      <c r="G4" s="28" t="s">
        <v>8</v>
      </c>
      <c r="H4" s="3" t="s">
        <v>7</v>
      </c>
      <c r="I4" s="4" t="s">
        <v>9</v>
      </c>
      <c r="J4" s="71"/>
    </row>
    <row r="5" spans="1:10" s="13" customFormat="1" ht="24" customHeight="1">
      <c r="A5" s="11"/>
      <c r="B5" s="68"/>
      <c r="C5" s="57">
        <v>2020</v>
      </c>
      <c r="D5" s="53">
        <v>2021</v>
      </c>
      <c r="E5" s="55" t="s">
        <v>48</v>
      </c>
      <c r="F5" s="57">
        <v>2020</v>
      </c>
      <c r="G5" s="53">
        <v>2021</v>
      </c>
      <c r="H5" s="55" t="s">
        <v>48</v>
      </c>
      <c r="I5" s="73">
        <v>2021</v>
      </c>
      <c r="J5" s="71"/>
    </row>
    <row r="6" spans="1:10" s="13" customFormat="1" ht="11.25" customHeight="1" thickBot="1">
      <c r="A6" s="11"/>
      <c r="B6" s="69"/>
      <c r="C6" s="58"/>
      <c r="D6" s="54"/>
      <c r="E6" s="56"/>
      <c r="F6" s="58"/>
      <c r="G6" s="54"/>
      <c r="H6" s="56"/>
      <c r="I6" s="74"/>
      <c r="J6" s="72"/>
    </row>
    <row r="7" spans="1:10" s="13" customFormat="1" ht="30.75" customHeight="1">
      <c r="A7" s="11"/>
      <c r="B7" s="38" t="s">
        <v>10</v>
      </c>
      <c r="C7" s="30">
        <v>49291</v>
      </c>
      <c r="D7" s="30">
        <v>403</v>
      </c>
      <c r="E7" s="47">
        <f>(D7-C7)/C7</f>
        <v>-0.9918240652451766</v>
      </c>
      <c r="F7" s="30">
        <v>255036</v>
      </c>
      <c r="G7" s="33">
        <v>1477</v>
      </c>
      <c r="H7" s="51">
        <f>(G7-F7)/F7</f>
        <v>-0.9942086607380919</v>
      </c>
      <c r="I7" s="5">
        <f aca="true" t="shared" si="0" ref="I7:I23">G7/D7</f>
        <v>3.665012406947891</v>
      </c>
      <c r="J7" s="42" t="s">
        <v>11</v>
      </c>
    </row>
    <row r="8" spans="1:10" s="13" customFormat="1" ht="30.75" customHeight="1">
      <c r="A8" s="11"/>
      <c r="B8" s="38" t="s">
        <v>12</v>
      </c>
      <c r="C8" s="31">
        <v>53605</v>
      </c>
      <c r="D8" s="31">
        <v>1362</v>
      </c>
      <c r="E8" s="48">
        <f>(D8-C8)/C8</f>
        <v>-0.9745919223952989</v>
      </c>
      <c r="F8" s="31">
        <v>274412</v>
      </c>
      <c r="G8" s="34">
        <v>5691</v>
      </c>
      <c r="H8" s="51">
        <f aca="true" t="shared" si="1" ref="H8:H23">(G8-F8)/F8</f>
        <v>-0.9792611110301299</v>
      </c>
      <c r="I8" s="5">
        <f t="shared" si="0"/>
        <v>4.1784140969163</v>
      </c>
      <c r="J8" s="42" t="s">
        <v>13</v>
      </c>
    </row>
    <row r="9" spans="1:10" s="13" customFormat="1" ht="30.75" customHeight="1" thickBot="1">
      <c r="A9" s="11"/>
      <c r="B9" s="38" t="s">
        <v>14</v>
      </c>
      <c r="C9" s="32">
        <v>15759</v>
      </c>
      <c r="D9" s="32">
        <v>826</v>
      </c>
      <c r="E9" s="49">
        <f>(D9-C9)/C9</f>
        <v>-0.9475855066945872</v>
      </c>
      <c r="F9" s="32">
        <v>95054</v>
      </c>
      <c r="G9" s="35">
        <v>4915</v>
      </c>
      <c r="H9" s="51">
        <f t="shared" si="1"/>
        <v>-0.94829254949818</v>
      </c>
      <c r="I9" s="5">
        <f t="shared" si="0"/>
        <v>5.950363196125908</v>
      </c>
      <c r="J9" s="42" t="s">
        <v>15</v>
      </c>
    </row>
    <row r="10" spans="1:10" s="13" customFormat="1" ht="17.25" thickBot="1" thickTop="1">
      <c r="A10" s="11"/>
      <c r="B10" s="39" t="s">
        <v>16</v>
      </c>
      <c r="C10" s="22">
        <v>118655</v>
      </c>
      <c r="D10" s="22">
        <f>SUM(D7:D9)</f>
        <v>2591</v>
      </c>
      <c r="E10" s="50">
        <f>(D10-C10)/C10</f>
        <v>-0.9781635834983776</v>
      </c>
      <c r="F10" s="22">
        <v>624502</v>
      </c>
      <c r="G10" s="22">
        <f>SUM(G7:G9)</f>
        <v>12083</v>
      </c>
      <c r="H10" s="52">
        <f t="shared" si="1"/>
        <v>-0.980651783340966</v>
      </c>
      <c r="I10" s="23">
        <f t="shared" si="0"/>
        <v>4.6634504052489385</v>
      </c>
      <c r="J10" s="43" t="s">
        <v>17</v>
      </c>
    </row>
    <row r="11" spans="1:10" s="13" customFormat="1" ht="18.75" customHeight="1" thickTop="1">
      <c r="A11" s="14"/>
      <c r="B11" s="38" t="s">
        <v>18</v>
      </c>
      <c r="C11" s="30">
        <v>0</v>
      </c>
      <c r="D11" s="30">
        <v>907</v>
      </c>
      <c r="E11" s="46" t="e">
        <f>(D11-C11)/C11</f>
        <v>#DIV/0!</v>
      </c>
      <c r="F11" s="36">
        <v>0</v>
      </c>
      <c r="G11" s="36">
        <v>7147</v>
      </c>
      <c r="H11" s="51" t="e">
        <f t="shared" si="1"/>
        <v>#DIV/0!</v>
      </c>
      <c r="I11" s="5">
        <f t="shared" si="0"/>
        <v>7.879823594266814</v>
      </c>
      <c r="J11" s="42" t="s">
        <v>19</v>
      </c>
    </row>
    <row r="12" spans="1:10" s="13" customFormat="1" ht="18.75" customHeight="1">
      <c r="A12" s="15"/>
      <c r="B12" s="38" t="s">
        <v>20</v>
      </c>
      <c r="C12" s="31">
        <v>0</v>
      </c>
      <c r="D12" s="31">
        <v>1275</v>
      </c>
      <c r="E12" s="46" t="e">
        <f aca="true" t="shared" si="2" ref="E12:E23">(D12-C12)/C12</f>
        <v>#DIV/0!</v>
      </c>
      <c r="F12" s="31">
        <v>0</v>
      </c>
      <c r="G12" s="31">
        <v>7591</v>
      </c>
      <c r="H12" s="51" t="e">
        <f t="shared" si="1"/>
        <v>#DIV/0!</v>
      </c>
      <c r="I12" s="5">
        <f t="shared" si="0"/>
        <v>5.953725490196079</v>
      </c>
      <c r="J12" s="42" t="s">
        <v>21</v>
      </c>
    </row>
    <row r="13" spans="1:10" s="13" customFormat="1" ht="18.75" customHeight="1" thickBot="1">
      <c r="A13" s="11"/>
      <c r="B13" s="38" t="s">
        <v>22</v>
      </c>
      <c r="C13" s="32">
        <v>0</v>
      </c>
      <c r="D13" s="32">
        <v>3635</v>
      </c>
      <c r="E13" s="46" t="e">
        <f t="shared" si="2"/>
        <v>#DIV/0!</v>
      </c>
      <c r="F13" s="32">
        <v>0</v>
      </c>
      <c r="G13" s="32">
        <v>17401</v>
      </c>
      <c r="H13" s="51" t="e">
        <f t="shared" si="1"/>
        <v>#DIV/0!</v>
      </c>
      <c r="I13" s="5">
        <f t="shared" si="0"/>
        <v>4.78707015130674</v>
      </c>
      <c r="J13" s="42" t="s">
        <v>23</v>
      </c>
    </row>
    <row r="14" spans="1:10" s="13" customFormat="1" ht="19.5" customHeight="1" thickBot="1" thickTop="1">
      <c r="A14" s="11"/>
      <c r="B14" s="40" t="s">
        <v>24</v>
      </c>
      <c r="C14" s="24">
        <v>0</v>
      </c>
      <c r="D14" s="22">
        <f>SUM(D11:D13)</f>
        <v>5817</v>
      </c>
      <c r="E14" s="50" t="e">
        <f t="shared" si="2"/>
        <v>#DIV/0!</v>
      </c>
      <c r="F14" s="22">
        <v>0</v>
      </c>
      <c r="G14" s="22">
        <f>SUM(G11:G13)</f>
        <v>32139</v>
      </c>
      <c r="H14" s="52" t="e">
        <f t="shared" si="1"/>
        <v>#DIV/0!</v>
      </c>
      <c r="I14" s="25">
        <f t="shared" si="0"/>
        <v>5.52501289324394</v>
      </c>
      <c r="J14" s="44" t="s">
        <v>25</v>
      </c>
    </row>
    <row r="15" spans="1:10" s="13" customFormat="1" ht="24" customHeight="1" thickTop="1">
      <c r="A15" s="11"/>
      <c r="B15" s="38" t="s">
        <v>26</v>
      </c>
      <c r="C15" s="30">
        <v>0</v>
      </c>
      <c r="D15" s="30">
        <v>9218</v>
      </c>
      <c r="E15" s="46" t="e">
        <f t="shared" si="2"/>
        <v>#DIV/0!</v>
      </c>
      <c r="F15" s="36">
        <v>0</v>
      </c>
      <c r="G15" s="36">
        <v>68855</v>
      </c>
      <c r="H15" s="51" t="e">
        <f t="shared" si="1"/>
        <v>#DIV/0!</v>
      </c>
      <c r="I15" s="5">
        <f t="shared" si="0"/>
        <v>7.469624647428943</v>
      </c>
      <c r="J15" s="42" t="s">
        <v>27</v>
      </c>
    </row>
    <row r="16" spans="1:10" s="13" customFormat="1" ht="24" customHeight="1">
      <c r="A16" s="11"/>
      <c r="B16" s="38" t="s">
        <v>28</v>
      </c>
      <c r="C16" s="31">
        <v>0</v>
      </c>
      <c r="D16" s="31">
        <v>12830</v>
      </c>
      <c r="E16" s="46" t="e">
        <f t="shared" si="2"/>
        <v>#DIV/0!</v>
      </c>
      <c r="F16" s="31">
        <v>0</v>
      </c>
      <c r="G16" s="31">
        <v>116470</v>
      </c>
      <c r="H16" s="51" t="e">
        <f t="shared" si="1"/>
        <v>#DIV/0!</v>
      </c>
      <c r="I16" s="5">
        <f t="shared" si="0"/>
        <v>9.077942322681215</v>
      </c>
      <c r="J16" s="42" t="s">
        <v>29</v>
      </c>
    </row>
    <row r="17" spans="1:10" s="13" customFormat="1" ht="24" customHeight="1" thickBot="1">
      <c r="A17" s="11"/>
      <c r="B17" s="38" t="s">
        <v>30</v>
      </c>
      <c r="C17" s="32">
        <v>0</v>
      </c>
      <c r="D17" s="32">
        <v>11489</v>
      </c>
      <c r="E17" s="46" t="e">
        <f t="shared" si="2"/>
        <v>#DIV/0!</v>
      </c>
      <c r="F17" s="32">
        <v>0</v>
      </c>
      <c r="G17" s="32">
        <v>62548</v>
      </c>
      <c r="H17" s="51" t="e">
        <f t="shared" si="1"/>
        <v>#DIV/0!</v>
      </c>
      <c r="I17" s="5">
        <f t="shared" si="0"/>
        <v>5.4441639829402035</v>
      </c>
      <c r="J17" s="42" t="s">
        <v>31</v>
      </c>
    </row>
    <row r="18" spans="1:10" s="13" customFormat="1" ht="22.5" customHeight="1" thickBot="1" thickTop="1">
      <c r="A18" s="11"/>
      <c r="B18" s="39" t="s">
        <v>32</v>
      </c>
      <c r="C18" s="22">
        <v>0</v>
      </c>
      <c r="D18" s="22">
        <f>SUM(D15:D17)</f>
        <v>33537</v>
      </c>
      <c r="E18" s="50" t="e">
        <f t="shared" si="2"/>
        <v>#DIV/0!</v>
      </c>
      <c r="F18" s="22">
        <v>0</v>
      </c>
      <c r="G18" s="22">
        <f>SUM(G15:G17)</f>
        <v>247873</v>
      </c>
      <c r="H18" s="52" t="e">
        <f t="shared" si="1"/>
        <v>#DIV/0!</v>
      </c>
      <c r="I18" s="23">
        <f t="shared" si="0"/>
        <v>7.391030801800996</v>
      </c>
      <c r="J18" s="43" t="s">
        <v>44</v>
      </c>
    </row>
    <row r="19" spans="1:10" s="13" customFormat="1" ht="26.25" customHeight="1" thickTop="1">
      <c r="A19" s="11"/>
      <c r="B19" s="38" t="s">
        <v>33</v>
      </c>
      <c r="C19" s="30">
        <v>0</v>
      </c>
      <c r="D19" s="30">
        <v>17568</v>
      </c>
      <c r="E19" s="46" t="e">
        <f t="shared" si="2"/>
        <v>#DIV/0!</v>
      </c>
      <c r="F19" s="37">
        <v>0</v>
      </c>
      <c r="G19" s="36">
        <v>108330</v>
      </c>
      <c r="H19" s="51" t="e">
        <f t="shared" si="1"/>
        <v>#DIV/0!</v>
      </c>
      <c r="I19" s="5">
        <f t="shared" si="0"/>
        <v>6.166325136612022</v>
      </c>
      <c r="J19" s="42" t="s">
        <v>34</v>
      </c>
    </row>
    <row r="20" spans="1:10" s="13" customFormat="1" ht="25.5" customHeight="1">
      <c r="A20" s="11"/>
      <c r="B20" s="38" t="s">
        <v>35</v>
      </c>
      <c r="C20" s="31">
        <v>0</v>
      </c>
      <c r="D20" s="31">
        <v>17858</v>
      </c>
      <c r="E20" s="46" t="e">
        <f t="shared" si="2"/>
        <v>#DIV/0!</v>
      </c>
      <c r="F20" s="37">
        <v>0</v>
      </c>
      <c r="G20" s="31">
        <v>100743</v>
      </c>
      <c r="H20" s="51" t="e">
        <f t="shared" si="1"/>
        <v>#DIV/0!</v>
      </c>
      <c r="I20" s="5">
        <f t="shared" si="0"/>
        <v>5.641337215813641</v>
      </c>
      <c r="J20" s="42" t="s">
        <v>36</v>
      </c>
    </row>
    <row r="21" spans="1:10" s="13" customFormat="1" ht="22.5" customHeight="1" thickBot="1">
      <c r="A21" s="11"/>
      <c r="B21" s="38" t="s">
        <v>37</v>
      </c>
      <c r="C21" s="32">
        <v>0</v>
      </c>
      <c r="D21" s="32">
        <v>14837</v>
      </c>
      <c r="E21" s="46" t="e">
        <f t="shared" si="2"/>
        <v>#DIV/0!</v>
      </c>
      <c r="F21" s="37">
        <v>0</v>
      </c>
      <c r="G21" s="32">
        <v>90045</v>
      </c>
      <c r="H21" s="51" t="e">
        <f t="shared" si="1"/>
        <v>#DIV/0!</v>
      </c>
      <c r="I21" s="5">
        <f t="shared" si="0"/>
        <v>6.06894924850037</v>
      </c>
      <c r="J21" s="42" t="s">
        <v>38</v>
      </c>
    </row>
    <row r="22" spans="1:10" s="13" customFormat="1" ht="19.5" customHeight="1" thickBot="1" thickTop="1">
      <c r="A22" s="11"/>
      <c r="B22" s="39" t="s">
        <v>39</v>
      </c>
      <c r="C22" s="22">
        <v>0</v>
      </c>
      <c r="D22" s="22">
        <f>SUM(D19:D21)</f>
        <v>50263</v>
      </c>
      <c r="E22" s="50" t="e">
        <f t="shared" si="2"/>
        <v>#DIV/0!</v>
      </c>
      <c r="F22" s="22">
        <v>0</v>
      </c>
      <c r="G22" s="22">
        <f>SUM(G19:G21)</f>
        <v>299118</v>
      </c>
      <c r="H22" s="52" t="e">
        <f t="shared" si="1"/>
        <v>#DIV/0!</v>
      </c>
      <c r="I22" s="23">
        <f t="shared" si="0"/>
        <v>5.951057437876768</v>
      </c>
      <c r="J22" s="43" t="s">
        <v>45</v>
      </c>
    </row>
    <row r="23" spans="1:10" s="17" customFormat="1" ht="26.25" customHeight="1" thickBot="1" thickTop="1">
      <c r="A23" s="16"/>
      <c r="B23" s="41" t="s">
        <v>40</v>
      </c>
      <c r="C23" s="26">
        <v>118655</v>
      </c>
      <c r="D23" s="22">
        <f>SUM(D10,D14,D18,D22)</f>
        <v>92208</v>
      </c>
      <c r="E23" s="50">
        <f t="shared" si="2"/>
        <v>-0.22288989086005648</v>
      </c>
      <c r="F23" s="26">
        <v>624502</v>
      </c>
      <c r="G23" s="26">
        <f>SUM(G10,G14,G18,G22)</f>
        <v>591213</v>
      </c>
      <c r="H23" s="50">
        <f t="shared" si="1"/>
        <v>-0.053304873323063814</v>
      </c>
      <c r="I23" s="27">
        <f t="shared" si="0"/>
        <v>6.411732170744404</v>
      </c>
      <c r="J23" s="45" t="s">
        <v>41</v>
      </c>
    </row>
    <row r="24" spans="1:10" s="8" customFormat="1" ht="18.75">
      <c r="A24" s="11"/>
      <c r="B24" s="18" t="s">
        <v>42</v>
      </c>
      <c r="C24" s="6"/>
      <c r="D24" s="6"/>
      <c r="E24" s="7"/>
      <c r="I24" s="9"/>
      <c r="J24" s="19" t="s">
        <v>43</v>
      </c>
    </row>
    <row r="25" spans="3:5" ht="23.25" customHeight="1">
      <c r="C25" s="10"/>
      <c r="D25" s="10"/>
      <c r="E25" s="21"/>
    </row>
    <row r="26" spans="3:5" ht="23.25" customHeight="1">
      <c r="C26" s="10"/>
      <c r="D26" s="10"/>
      <c r="E26" s="21"/>
    </row>
  </sheetData>
  <sheetProtection/>
  <mergeCells count="14">
    <mergeCell ref="B1:K1"/>
    <mergeCell ref="A2:K2"/>
    <mergeCell ref="B3:B6"/>
    <mergeCell ref="J3:J6"/>
    <mergeCell ref="I5:I6"/>
    <mergeCell ref="F5:F6"/>
    <mergeCell ref="G5:G6"/>
    <mergeCell ref="H5:H6"/>
    <mergeCell ref="C5:C6"/>
    <mergeCell ref="D5:D6"/>
    <mergeCell ref="E5:E6"/>
    <mergeCell ref="C3:D3"/>
    <mergeCell ref="C4:D4"/>
    <mergeCell ref="F3:G3"/>
  </mergeCells>
  <printOptions/>
  <pageMargins left="0.16" right="0.61" top="0.31" bottom="0.22" header="0.2" footer="0.21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hana hijjawi</cp:lastModifiedBy>
  <cp:lastPrinted>2020-02-02T10:55:00Z</cp:lastPrinted>
  <dcterms:created xsi:type="dcterms:W3CDTF">1996-10-14T23:33:28Z</dcterms:created>
  <dcterms:modified xsi:type="dcterms:W3CDTF">2022-02-24T08:12:23Z</dcterms:modified>
  <cp:category/>
  <cp:version/>
  <cp:contentType/>
  <cp:contentStatus/>
</cp:coreProperties>
</file>