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675" yWindow="-150" windowWidth="9720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Sheet1!$A$1:$K$14</definedName>
  </definedName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7" i="1"/>
  <c r="G6" i="1"/>
  <c r="C13" i="1" l="1"/>
  <c r="D9" i="1"/>
  <c r="D7" i="1"/>
  <c r="D8" i="1"/>
  <c r="D10" i="1"/>
  <c r="D11" i="1"/>
  <c r="D12" i="1"/>
  <c r="D6" i="1"/>
  <c r="D13" i="1" l="1"/>
  <c r="F13" i="1"/>
  <c r="B13" i="1"/>
  <c r="I12" i="1"/>
  <c r="H12" i="1"/>
  <c r="I11" i="1"/>
  <c r="H11" i="1"/>
  <c r="I10" i="1"/>
  <c r="H10" i="1"/>
  <c r="E13" i="1"/>
  <c r="G13" i="1" s="1"/>
  <c r="J12" i="1" l="1"/>
  <c r="I7" i="1" l="1"/>
  <c r="H8" i="1"/>
  <c r="I8" i="1"/>
  <c r="H6" i="1"/>
  <c r="I6" i="1"/>
  <c r="H9" i="1"/>
  <c r="I9" i="1"/>
  <c r="J10" i="1"/>
  <c r="J7" i="1" l="1"/>
  <c r="H7" i="1"/>
  <c r="H13" i="1"/>
  <c r="J6" i="1"/>
  <c r="J11" i="1"/>
  <c r="J9" i="1"/>
  <c r="I13" i="1"/>
  <c r="J8" i="1"/>
  <c r="J13" i="1" l="1"/>
</calcChain>
</file>

<file path=xl/sharedStrings.xml><?xml version="1.0" encoding="utf-8"?>
<sst xmlns="http://schemas.openxmlformats.org/spreadsheetml/2006/main" count="41" uniqueCount="29">
  <si>
    <t>الجنسيـــــــــــــــة</t>
  </si>
  <si>
    <t>Region</t>
  </si>
  <si>
    <t xml:space="preserve">عدد سياح المبيت    </t>
  </si>
  <si>
    <t xml:space="preserve">عدد زوار اليوم الواحد </t>
  </si>
  <si>
    <t xml:space="preserve">المجموع                </t>
  </si>
  <si>
    <t xml:space="preserve">  Tourist  Overnight </t>
  </si>
  <si>
    <t xml:space="preserve"> Same Day Visitors </t>
  </si>
  <si>
    <t xml:space="preserve">               Total</t>
  </si>
  <si>
    <t>مجموع افريقيا</t>
  </si>
  <si>
    <t>Total Africa</t>
  </si>
  <si>
    <t>مجموع امريكا</t>
  </si>
  <si>
    <t>Total America</t>
  </si>
  <si>
    <t>مجموع اسيا</t>
  </si>
  <si>
    <t>Total Asia</t>
  </si>
  <si>
    <t>مجموع اوروبا</t>
  </si>
  <si>
    <t>Total Europe</t>
  </si>
  <si>
    <t>Total Arab</t>
  </si>
  <si>
    <t>مجموع دول الخليج</t>
  </si>
  <si>
    <t>Total Gulf</t>
  </si>
  <si>
    <t>اردني مقيم في الخارج</t>
  </si>
  <si>
    <t xml:space="preserve">Jordanias Residing Abroad                   </t>
  </si>
  <si>
    <t>المجموع الكلي</t>
  </si>
  <si>
    <t>Grand Total</t>
  </si>
  <si>
    <t>المصدر :وزارة السياحة و الاثار/مديرية الدراسات و المعلومات</t>
  </si>
  <si>
    <t>نسبة التغير% 16/17  Relative Change%</t>
  </si>
  <si>
    <t>جدول 3.2 عدد سياح المبيت وزوار اليوم الواحد حسب المنطقة خلال عام 2016 - 2017</t>
  </si>
  <si>
    <t>Table 2.3 Tourist  Overnight and Same Day Visitors By Region During   2016 - 2017</t>
  </si>
  <si>
    <t>Source : Ministry of Tourism &amp; Antiquities</t>
  </si>
  <si>
    <t>مجموع الدول العربية الاخرى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</si>
</sst>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Arial"/>
      <family val="2"/>
      <scheme val="minor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3" fontId="2" fillId="2" borderId="6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top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3" fontId="6" fillId="2" borderId="12" xfId="0" applyNumberFormat="1" applyFont="1" applyFill="1" applyBorder="1" applyAlignment="1" applyProtection="1">
      <alignment horizontal="center"/>
      <protection locked="0"/>
    </xf>
    <xf numFmtId="3" fontId="6" fillId="2" borderId="13" xfId="0" applyNumberFormat="1" applyFont="1" applyFill="1" applyBorder="1" applyAlignment="1" applyProtection="1">
      <alignment horizontal="center"/>
      <protection locked="0"/>
    </xf>
    <xf numFmtId="3" fontId="6" fillId="2" borderId="14" xfId="0" applyNumberFormat="1" applyFont="1" applyFill="1" applyBorder="1" applyAlignment="1" applyProtection="1">
      <alignment horizontal="center"/>
      <protection locked="0"/>
    </xf>
    <xf numFmtId="164" fontId="7" fillId="3" borderId="13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horizontal="right"/>
    </xf>
    <xf numFmtId="3" fontId="7" fillId="3" borderId="15" xfId="0" applyNumberFormat="1" applyFont="1" applyFill="1" applyBorder="1" applyAlignment="1" applyProtection="1">
      <alignment horizontal="center"/>
      <protection locked="0"/>
    </xf>
    <xf numFmtId="3" fontId="7" fillId="3" borderId="6" xfId="0" applyNumberFormat="1" applyFont="1" applyFill="1" applyBorder="1" applyAlignment="1" applyProtection="1">
      <alignment horizontal="center"/>
      <protection locked="0"/>
    </xf>
    <xf numFmtId="3" fontId="7" fillId="3" borderId="16" xfId="0" applyNumberFormat="1" applyFont="1" applyFill="1" applyBorder="1" applyAlignment="1" applyProtection="1">
      <alignment horizontal="center"/>
      <protection locked="0"/>
    </xf>
    <xf numFmtId="164" fontId="7" fillId="3" borderId="6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>
      <alignment horizontal="right"/>
    </xf>
    <xf numFmtId="3" fontId="6" fillId="2" borderId="15" xfId="0" applyNumberFormat="1" applyFont="1" applyFill="1" applyBorder="1" applyAlignment="1" applyProtection="1">
      <alignment horizontal="center"/>
      <protection locked="0"/>
    </xf>
    <xf numFmtId="3" fontId="6" fillId="2" borderId="6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 applyProtection="1">
      <alignment horizontal="center"/>
      <protection locked="0"/>
    </xf>
    <xf numFmtId="3" fontId="2" fillId="2" borderId="2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1" fillId="2" borderId="8" xfId="0" applyFont="1" applyFill="1" applyBorder="1"/>
    <xf numFmtId="0" fontId="1" fillId="2" borderId="0" xfId="0" applyFont="1" applyFill="1"/>
    <xf numFmtId="3" fontId="3" fillId="2" borderId="0" xfId="0" applyNumberFormat="1" applyFont="1" applyFill="1" applyBorder="1" applyAlignment="1"/>
    <xf numFmtId="0" fontId="1" fillId="0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8" xfId="0" applyFont="1" applyFill="1" applyBorder="1"/>
    <xf numFmtId="0" fontId="9" fillId="2" borderId="0" xfId="0" applyFont="1" applyFill="1"/>
    <xf numFmtId="3" fontId="2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horizontal="center" vertical="top" wrapText="1"/>
    </xf>
    <xf numFmtId="164" fontId="7" fillId="3" borderId="22" xfId="0" applyNumberFormat="1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8" xfId="0" applyFont="1" applyFill="1" applyBorder="1"/>
    <xf numFmtId="0" fontId="7" fillId="2" borderId="0" xfId="0" applyFont="1" applyFill="1"/>
    <xf numFmtId="164" fontId="7" fillId="3" borderId="7" xfId="0" applyNumberFormat="1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 vertical="center" wrapText="1"/>
    </xf>
    <xf numFmtId="164" fontId="7" fillId="3" borderId="26" xfId="0" applyNumberFormat="1" applyFont="1" applyFill="1" applyBorder="1" applyAlignment="1" applyProtection="1">
      <alignment horizontal="center"/>
      <protection locked="0"/>
    </xf>
    <xf numFmtId="164" fontId="7" fillId="3" borderId="27" xfId="0" applyNumberFormat="1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 applyBorder="1"/>
    <xf numFmtId="0" fontId="11" fillId="2" borderId="8" xfId="0" applyFont="1" applyFill="1" applyBorder="1"/>
    <xf numFmtId="0" fontId="11" fillId="2" borderId="0" xfId="0" applyFont="1" applyFill="1"/>
    <xf numFmtId="0" fontId="11" fillId="2" borderId="29" xfId="0" applyFont="1" applyFill="1" applyBorder="1" applyAlignment="1">
      <alignment horizontal="right" readingOrder="2"/>
    </xf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3" fontId="11" fillId="2" borderId="0" xfId="0" applyNumberFormat="1" applyFont="1" applyFill="1" applyBorder="1"/>
    <xf numFmtId="3" fontId="12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/>
    <xf numFmtId="0" fontId="1" fillId="2" borderId="0" xfId="0" applyFont="1" applyFill="1" applyBorder="1" applyAlignment="1">
      <alignment horizontal="right"/>
    </xf>
    <xf numFmtId="3" fontId="7" fillId="2" borderId="0" xfId="0" applyNumberFormat="1" applyFont="1" applyFill="1" applyBorder="1" applyAlignment="1" applyProtection="1">
      <alignment horizontal="center"/>
      <protection locked="0"/>
    </xf>
    <xf numFmtId="4" fontId="7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0" fontId="12" fillId="2" borderId="0" xfId="0" applyFont="1" applyFill="1"/>
    <xf numFmtId="164" fontId="7" fillId="3" borderId="0" xfId="0" applyNumberFormat="1" applyFont="1" applyFill="1" applyBorder="1" applyAlignment="1" applyProtection="1">
      <alignment horizontal="center"/>
      <protection locked="0"/>
    </xf>
    <xf numFmtId="164" fontId="12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horizontal="center"/>
    </xf>
    <xf numFmtId="3" fontId="7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left"/>
    </xf>
    <xf numFmtId="3" fontId="4" fillId="2" borderId="21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top" wrapText="1"/>
    </xf>
    <xf numFmtId="3" fontId="2" fillId="2" borderId="16" xfId="0" applyNumberFormat="1" applyFont="1" applyFill="1" applyBorder="1" applyAlignment="1">
      <alignment horizontal="center" vertical="top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164" fontId="7" fillId="3" borderId="32" xfId="0" applyNumberFormat="1" applyFont="1" applyFill="1" applyBorder="1" applyAlignment="1" applyProtection="1">
      <alignment horizontal="center"/>
      <protection locked="0"/>
    </xf>
    <xf numFmtId="164" fontId="7" fillId="3" borderId="33" xfId="0" applyNumberFormat="1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3" fontId="7" fillId="3" borderId="5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 applyProtection="1">
      <alignment horizontal="center"/>
      <protection locked="0"/>
    </xf>
    <xf numFmtId="3" fontId="6" fillId="2" borderId="36" xfId="0" applyNumberFormat="1" applyFont="1" applyFill="1" applyBorder="1" applyAlignment="1" applyProtection="1">
      <alignment horizontal="center"/>
      <protection locked="0"/>
    </xf>
    <xf numFmtId="3" fontId="7" fillId="3" borderId="21" xfId="0" applyNumberFormat="1" applyFont="1" applyFill="1" applyBorder="1" applyAlignment="1" applyProtection="1">
      <alignment horizontal="center"/>
      <protection locked="0"/>
    </xf>
    <xf numFmtId="3" fontId="6" fillId="2" borderId="21" xfId="0" applyNumberFormat="1" applyFont="1" applyFill="1" applyBorder="1" applyAlignment="1" applyProtection="1">
      <alignment horizontal="center"/>
      <protection locked="0"/>
    </xf>
    <xf numFmtId="3" fontId="5" fillId="2" borderId="16" xfId="0" applyNumberFormat="1" applyFont="1" applyFill="1" applyBorder="1" applyAlignment="1">
      <alignment horizontal="center" vertical="center" wrapText="1"/>
    </xf>
    <xf numFmtId="3" fontId="6" fillId="2" borderId="38" xfId="0" applyNumberFormat="1" applyFont="1" applyFill="1" applyBorder="1" applyAlignment="1" applyProtection="1">
      <alignment horizontal="center"/>
      <protection locked="0"/>
    </xf>
    <xf numFmtId="3" fontId="6" fillId="2" borderId="39" xfId="0" applyNumberFormat="1" applyFont="1" applyFill="1" applyBorder="1" applyAlignment="1" applyProtection="1">
      <alignment horizontal="center"/>
      <protection locked="0"/>
    </xf>
    <xf numFmtId="3" fontId="7" fillId="3" borderId="17" xfId="0" applyNumberFormat="1" applyFont="1" applyFill="1" applyBorder="1" applyAlignment="1" applyProtection="1">
      <alignment horizontal="center" vertical="center"/>
      <protection locked="0"/>
    </xf>
    <xf numFmtId="3" fontId="7" fillId="3" borderId="35" xfId="0" applyNumberFormat="1" applyFont="1" applyFill="1" applyBorder="1" applyAlignment="1" applyProtection="1">
      <alignment horizontal="center" vertical="center"/>
      <protection locked="0"/>
    </xf>
    <xf numFmtId="3" fontId="6" fillId="2" borderId="40" xfId="0" applyNumberFormat="1" applyFont="1" applyFill="1" applyBorder="1" applyAlignment="1" applyProtection="1">
      <alignment horizontal="center" vertical="center"/>
      <protection locked="0"/>
    </xf>
    <xf numFmtId="3" fontId="7" fillId="2" borderId="35" xfId="0" applyNumberFormat="1" applyFont="1" applyFill="1" applyBorder="1" applyAlignment="1" applyProtection="1">
      <alignment horizontal="center"/>
      <protection locked="0"/>
    </xf>
    <xf numFmtId="164" fontId="7" fillId="3" borderId="42" xfId="0" applyNumberFormat="1" applyFont="1" applyFill="1" applyBorder="1" applyAlignment="1" applyProtection="1">
      <alignment horizontal="center"/>
      <protection locked="0"/>
    </xf>
    <xf numFmtId="3" fontId="7" fillId="2" borderId="41" xfId="0" applyNumberFormat="1" applyFont="1" applyFill="1" applyBorder="1" applyAlignment="1" applyProtection="1">
      <alignment horizontal="center"/>
      <protection locked="0"/>
    </xf>
    <xf numFmtId="3" fontId="7" fillId="3" borderId="37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3" fontId="7" fillId="3" borderId="16" xfId="0" applyNumberFormat="1" applyFont="1" applyFill="1" applyBorder="1" applyAlignment="1" applyProtection="1">
      <alignment horizontal="center" vertical="center"/>
      <protection locked="0"/>
    </xf>
    <xf numFmtId="164" fontId="7" fillId="3" borderId="34" xfId="0" applyNumberFormat="1" applyFont="1" applyFill="1" applyBorder="1" applyAlignment="1" applyProtection="1">
      <alignment horizontal="center" vertical="center"/>
      <protection locked="0"/>
    </xf>
    <xf numFmtId="164" fontId="7" fillId="3" borderId="10" xfId="0" applyNumberFormat="1" applyFont="1" applyFill="1" applyBorder="1" applyAlignment="1" applyProtection="1">
      <alignment horizontal="center" vertical="center"/>
      <protection locked="0"/>
    </xf>
    <xf numFmtId="164" fontId="7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textRotation="90"/>
    </xf>
    <xf numFmtId="0" fontId="2" fillId="2" borderId="5" xfId="0" applyFont="1" applyFill="1" applyBorder="1" applyAlignment="1">
      <alignment horizontal="left" vertical="center" textRotation="90"/>
    </xf>
    <xf numFmtId="0" fontId="2" fillId="2" borderId="9" xfId="0" applyFont="1" applyFill="1" applyBorder="1" applyAlignment="1">
      <alignment horizontal="left" vertical="center" textRotation="90"/>
    </xf>
    <xf numFmtId="1" fontId="3" fillId="2" borderId="30" xfId="0" applyNumberFormat="1" applyFont="1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1" fontId="3" fillId="2" borderId="31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right" vertical="center" textRotation="90"/>
    </xf>
    <xf numFmtId="0" fontId="2" fillId="2" borderId="24" xfId="0" applyFont="1" applyFill="1" applyBorder="1" applyAlignment="1">
      <alignment horizontal="right" vertical="center" textRotation="90"/>
    </xf>
    <xf numFmtId="0" fontId="2" fillId="2" borderId="25" xfId="0" applyFont="1" applyFill="1" applyBorder="1" applyAlignment="1">
      <alignment horizontal="right" vertical="center" textRotation="90"/>
    </xf>
    <xf numFmtId="0" fontId="6" fillId="2" borderId="5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rightToLeft="1" tabSelected="1" workbookViewId="0">
      <selection activeCell="C18" sqref="C18"/>
    </sheetView>
  </sheetViews>
  <sheetFormatPr defaultColWidth="9.625" defaultRowHeight="12.75" x14ac:dyDescent="0.2"/>
  <cols>
    <col min="1" max="1" width="10.125" style="70" customWidth="1"/>
    <col min="2" max="10" width="9.625" style="71"/>
    <col min="11" max="11" width="9.625" style="74"/>
    <col min="12" max="47" width="9.625" style="52"/>
    <col min="48" max="48" width="9.625" style="53"/>
    <col min="49" max="16384" width="9.625" style="54"/>
  </cols>
  <sheetData>
    <row r="1" spans="1:48" s="25" customFormat="1" ht="15.75" x14ac:dyDescent="0.25">
      <c r="A1" s="108" t="s">
        <v>25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4"/>
    </row>
    <row r="2" spans="1:48" s="25" customFormat="1" ht="16.5" thickBot="1" x14ac:dyDescent="0.3">
      <c r="A2" s="109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09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4"/>
    </row>
    <row r="3" spans="1:48" s="30" customFormat="1" ht="27" customHeight="1" thickTop="1" thickBot="1" x14ac:dyDescent="0.25">
      <c r="A3" s="111" t="s">
        <v>0</v>
      </c>
      <c r="B3" s="114">
        <v>2016</v>
      </c>
      <c r="C3" s="115"/>
      <c r="D3" s="116"/>
      <c r="E3" s="114">
        <v>2017</v>
      </c>
      <c r="F3" s="115"/>
      <c r="G3" s="116"/>
      <c r="H3" s="117" t="s">
        <v>24</v>
      </c>
      <c r="I3" s="118"/>
      <c r="J3" s="119"/>
      <c r="K3" s="120" t="s">
        <v>1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9"/>
    </row>
    <row r="4" spans="1:48" s="34" customFormat="1" ht="32.25" thickTop="1" x14ac:dyDescent="0.2">
      <c r="A4" s="112"/>
      <c r="B4" s="81" t="s">
        <v>2</v>
      </c>
      <c r="C4" s="1" t="s">
        <v>3</v>
      </c>
      <c r="D4" s="82" t="s">
        <v>4</v>
      </c>
      <c r="E4" s="81" t="s">
        <v>2</v>
      </c>
      <c r="F4" s="1" t="s">
        <v>3</v>
      </c>
      <c r="G4" s="82" t="s">
        <v>4</v>
      </c>
      <c r="H4" s="22" t="s">
        <v>2</v>
      </c>
      <c r="I4" s="1" t="s">
        <v>3</v>
      </c>
      <c r="J4" s="2" t="s">
        <v>4</v>
      </c>
      <c r="K4" s="12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27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3"/>
    </row>
    <row r="5" spans="1:48" s="34" customFormat="1" ht="26.25" thickBot="1" x14ac:dyDescent="0.25">
      <c r="A5" s="113"/>
      <c r="B5" s="83" t="s">
        <v>5</v>
      </c>
      <c r="C5" s="3" t="s">
        <v>6</v>
      </c>
      <c r="D5" s="93" t="s">
        <v>7</v>
      </c>
      <c r="E5" s="83" t="s">
        <v>5</v>
      </c>
      <c r="F5" s="3" t="s">
        <v>6</v>
      </c>
      <c r="G5" s="84" t="s">
        <v>7</v>
      </c>
      <c r="H5" s="80" t="s">
        <v>5</v>
      </c>
      <c r="I5" s="4" t="s">
        <v>6</v>
      </c>
      <c r="J5" s="5" t="s">
        <v>7</v>
      </c>
      <c r="K5" s="122"/>
      <c r="L5" s="35"/>
      <c r="M5" s="35"/>
      <c r="N5" s="36"/>
      <c r="O5" s="37"/>
      <c r="P5" s="37"/>
      <c r="Q5" s="38"/>
      <c r="R5" s="37"/>
      <c r="S5" s="37"/>
      <c r="T5" s="38"/>
      <c r="U5" s="37"/>
      <c r="V5" s="37"/>
      <c r="W5" s="38"/>
      <c r="X5" s="37"/>
      <c r="Y5" s="27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3"/>
    </row>
    <row r="6" spans="1:48" s="43" customFormat="1" ht="24.75" customHeight="1" x14ac:dyDescent="0.2">
      <c r="A6" s="6" t="s">
        <v>8</v>
      </c>
      <c r="B6" s="7">
        <v>16639.371512185677</v>
      </c>
      <c r="C6" s="87">
        <v>2767.5809351352973</v>
      </c>
      <c r="D6" s="94">
        <f>SUM(B6:C6)</f>
        <v>19406.952447320975</v>
      </c>
      <c r="E6" s="90">
        <v>21426.097118034046</v>
      </c>
      <c r="F6" s="8">
        <v>3656.4579276909822</v>
      </c>
      <c r="G6" s="9">
        <f>SUM(E6:F6)</f>
        <v>25082.555045725028</v>
      </c>
      <c r="H6" s="85">
        <f>(E6-B6)/B6</f>
        <v>0.28767466381424672</v>
      </c>
      <c r="I6" s="10">
        <f>(F6-C6)/C6</f>
        <v>0.32117470577684509</v>
      </c>
      <c r="J6" s="39">
        <f>(G6-D6)/D6</f>
        <v>0.29245202789104269</v>
      </c>
      <c r="K6" s="40" t="s">
        <v>9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2"/>
    </row>
    <row r="7" spans="1:48" s="43" customFormat="1" ht="24.75" customHeight="1" x14ac:dyDescent="0.2">
      <c r="A7" s="11" t="s">
        <v>10</v>
      </c>
      <c r="B7" s="12">
        <v>134851.47319465241</v>
      </c>
      <c r="C7" s="88">
        <v>38435.165320315784</v>
      </c>
      <c r="D7" s="95">
        <f t="shared" ref="D7:D12" si="0">SUM(B7:C7)</f>
        <v>173286.63851496819</v>
      </c>
      <c r="E7" s="91">
        <v>152421.12236040281</v>
      </c>
      <c r="F7" s="13">
        <v>51978.872001826734</v>
      </c>
      <c r="G7" s="14">
        <f>SUM(E7:F7)</f>
        <v>204399.99436222954</v>
      </c>
      <c r="H7" s="86">
        <f t="shared" ref="H7:J13" si="1">(E7-B7)/B7</f>
        <v>0.13028889302817884</v>
      </c>
      <c r="I7" s="15">
        <f t="shared" si="1"/>
        <v>0.35237799990292001</v>
      </c>
      <c r="J7" s="44">
        <f t="shared" si="1"/>
        <v>0.17954849902968045</v>
      </c>
      <c r="K7" s="45" t="s">
        <v>11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2"/>
    </row>
    <row r="8" spans="1:48" s="43" customFormat="1" ht="24.75" customHeight="1" x14ac:dyDescent="0.2">
      <c r="A8" s="16" t="s">
        <v>12</v>
      </c>
      <c r="B8" s="17">
        <v>142180.66557968772</v>
      </c>
      <c r="C8" s="89">
        <v>34967.34574524386</v>
      </c>
      <c r="D8" s="95">
        <f t="shared" si="0"/>
        <v>177148.01132493158</v>
      </c>
      <c r="E8" s="92">
        <v>182752.04407627991</v>
      </c>
      <c r="F8" s="18">
        <v>48799.781447181464</v>
      </c>
      <c r="G8" s="14">
        <f t="shared" ref="G8:G12" si="2">SUM(E8:F8)</f>
        <v>231551.82552346139</v>
      </c>
      <c r="H8" s="86">
        <f t="shared" si="1"/>
        <v>0.28535088319623342</v>
      </c>
      <c r="I8" s="15">
        <f t="shared" si="1"/>
        <v>0.39558151775986727</v>
      </c>
      <c r="J8" s="44">
        <f t="shared" si="1"/>
        <v>0.3071093702471222</v>
      </c>
      <c r="K8" s="46" t="s">
        <v>13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2"/>
    </row>
    <row r="9" spans="1:48" s="43" customFormat="1" ht="24.75" customHeight="1" x14ac:dyDescent="0.2">
      <c r="A9" s="16" t="s">
        <v>14</v>
      </c>
      <c r="B9" s="12">
        <v>347590.79343415046</v>
      </c>
      <c r="C9" s="88">
        <v>105062.76638894035</v>
      </c>
      <c r="D9" s="95">
        <f t="shared" si="0"/>
        <v>452653.55982309079</v>
      </c>
      <c r="E9" s="91">
        <v>396318.08857801382</v>
      </c>
      <c r="F9" s="13">
        <v>116849.11758870384</v>
      </c>
      <c r="G9" s="14">
        <f t="shared" si="2"/>
        <v>513167.20616671769</v>
      </c>
      <c r="H9" s="86">
        <f t="shared" si="1"/>
        <v>0.14018580487257506</v>
      </c>
      <c r="I9" s="15">
        <f t="shared" si="1"/>
        <v>0.11218390305972571</v>
      </c>
      <c r="J9" s="44">
        <f t="shared" si="1"/>
        <v>0.13368644746166861</v>
      </c>
      <c r="K9" s="46" t="s">
        <v>15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2"/>
    </row>
    <row r="10" spans="1:48" s="43" customFormat="1" ht="37.5" customHeight="1" x14ac:dyDescent="0.2">
      <c r="A10" s="123" t="s">
        <v>28</v>
      </c>
      <c r="B10" s="17">
        <v>790674.9837433839</v>
      </c>
      <c r="C10" s="89">
        <v>367086.8591749763</v>
      </c>
      <c r="D10" s="95">
        <f t="shared" si="0"/>
        <v>1157761.8429183601</v>
      </c>
      <c r="E10" s="92">
        <v>824787.86433113413</v>
      </c>
      <c r="F10" s="17">
        <v>373663.21644904662</v>
      </c>
      <c r="G10" s="14">
        <f t="shared" si="2"/>
        <v>1198451.0807801806</v>
      </c>
      <c r="H10" s="86">
        <f>(E10-B10)/B10</f>
        <v>4.3143998847978822E-2</v>
      </c>
      <c r="I10" s="15">
        <f t="shared" si="1"/>
        <v>1.7914989626298842E-2</v>
      </c>
      <c r="J10" s="44">
        <f t="shared" si="1"/>
        <v>3.5144739058989447E-2</v>
      </c>
      <c r="K10" s="46" t="s">
        <v>16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2"/>
    </row>
    <row r="11" spans="1:48" s="43" customFormat="1" ht="24.75" customHeight="1" x14ac:dyDescent="0.2">
      <c r="A11" s="16" t="s">
        <v>17</v>
      </c>
      <c r="B11" s="17">
        <v>780023.58744340041</v>
      </c>
      <c r="C11" s="89">
        <v>102108.45504357702</v>
      </c>
      <c r="D11" s="95">
        <f t="shared" si="0"/>
        <v>882132.04248697741</v>
      </c>
      <c r="E11" s="92">
        <v>827295.1426109462</v>
      </c>
      <c r="F11" s="17">
        <v>106697.71737411644</v>
      </c>
      <c r="G11" s="14">
        <f t="shared" si="2"/>
        <v>933992.85998506262</v>
      </c>
      <c r="H11" s="86">
        <f t="shared" si="1"/>
        <v>6.0602725261786887E-2</v>
      </c>
      <c r="I11" s="15">
        <f t="shared" si="1"/>
        <v>4.4944978636498364E-2</v>
      </c>
      <c r="J11" s="44">
        <f t="shared" si="1"/>
        <v>5.8790311427612388E-2</v>
      </c>
      <c r="K11" s="46" t="s">
        <v>18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2"/>
    </row>
    <row r="12" spans="1:48" s="43" customFormat="1" ht="39.75" customHeight="1" thickBot="1" x14ac:dyDescent="0.25">
      <c r="A12" s="19" t="s">
        <v>19</v>
      </c>
      <c r="B12" s="96">
        <v>1355234.3564773637</v>
      </c>
      <c r="C12" s="97">
        <v>18407.21950099881</v>
      </c>
      <c r="D12" s="98">
        <f t="shared" si="0"/>
        <v>1373641.5759783625</v>
      </c>
      <c r="E12" s="102">
        <v>1438532.3672279664</v>
      </c>
      <c r="F12" s="103">
        <v>19979.846188531294</v>
      </c>
      <c r="G12" s="104">
        <f t="shared" si="2"/>
        <v>1458512.2134164977</v>
      </c>
      <c r="H12" s="105">
        <f t="shared" si="1"/>
        <v>6.1463916076565324E-2</v>
      </c>
      <c r="I12" s="106">
        <f t="shared" si="1"/>
        <v>8.5435319954062047E-2</v>
      </c>
      <c r="J12" s="107">
        <f t="shared" si="1"/>
        <v>6.1785140259522912E-2</v>
      </c>
      <c r="K12" s="47" t="s">
        <v>20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</row>
    <row r="13" spans="1:48" ht="27" customHeight="1" thickBot="1" x14ac:dyDescent="0.25">
      <c r="A13" s="20" t="s">
        <v>21</v>
      </c>
      <c r="B13" s="21">
        <f>SUM(B6:B12)</f>
        <v>3567195.231384825</v>
      </c>
      <c r="C13" s="21">
        <f t="shared" ref="C13:D13" si="3">SUM(C6:C12)</f>
        <v>668835.39210918744</v>
      </c>
      <c r="D13" s="21">
        <f t="shared" si="3"/>
        <v>4236030.6234940113</v>
      </c>
      <c r="E13" s="21">
        <f>SUM(E6:E12)</f>
        <v>3843532.7263027774</v>
      </c>
      <c r="F13" s="99">
        <f>SUM(F6:F12)</f>
        <v>721625.00897709734</v>
      </c>
      <c r="G13" s="101">
        <f>SUM(E13:F13)</f>
        <v>4565157.7352798749</v>
      </c>
      <c r="H13" s="100">
        <f>(E13-B13)/B13</f>
        <v>7.7466322136418408E-2</v>
      </c>
      <c r="I13" s="48">
        <f t="shared" si="1"/>
        <v>7.8927666643711342E-2</v>
      </c>
      <c r="J13" s="49">
        <f t="shared" si="1"/>
        <v>7.7697056758855326E-2</v>
      </c>
      <c r="K13" s="50" t="s">
        <v>22</v>
      </c>
      <c r="L13" s="51"/>
      <c r="M13" s="51"/>
      <c r="N13" s="51"/>
    </row>
    <row r="14" spans="1:48" s="51" customFormat="1" x14ac:dyDescent="0.2">
      <c r="A14" s="55" t="s">
        <v>23</v>
      </c>
      <c r="B14" s="56"/>
      <c r="C14" s="56"/>
      <c r="D14" s="57"/>
      <c r="E14" s="56"/>
      <c r="F14" s="56"/>
      <c r="G14" s="58"/>
      <c r="H14" s="59"/>
      <c r="I14" s="59"/>
      <c r="J14" s="59" t="s">
        <v>27</v>
      </c>
      <c r="K14" s="60"/>
      <c r="L14" s="54"/>
      <c r="M14" s="54"/>
      <c r="N14" s="54"/>
    </row>
    <row r="15" spans="1:48" x14ac:dyDescent="0.2">
      <c r="A15" s="61"/>
      <c r="B15" s="62"/>
      <c r="C15" s="62"/>
      <c r="D15" s="63"/>
      <c r="E15" s="64"/>
      <c r="F15" s="62"/>
      <c r="G15" s="65"/>
      <c r="H15" s="62"/>
      <c r="I15" s="62"/>
      <c r="J15" s="62"/>
      <c r="K15" s="66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</row>
    <row r="16" spans="1:48" ht="15.75" x14ac:dyDescent="0.25">
      <c r="A16" s="67"/>
      <c r="B16" s="68"/>
      <c r="C16" s="68"/>
      <c r="D16" s="68"/>
      <c r="E16" s="68"/>
      <c r="F16" s="68"/>
      <c r="G16" s="54"/>
      <c r="H16" s="69"/>
      <c r="I16" s="69"/>
      <c r="J16" s="69"/>
      <c r="K16" s="23"/>
    </row>
    <row r="17" spans="2:10" x14ac:dyDescent="0.2">
      <c r="D17" s="72"/>
      <c r="E17" s="73"/>
      <c r="F17" s="73"/>
      <c r="G17" s="73"/>
    </row>
    <row r="18" spans="2:10" x14ac:dyDescent="0.2">
      <c r="G18" s="72"/>
      <c r="H18" s="75"/>
      <c r="I18" s="75"/>
      <c r="J18" s="75"/>
    </row>
    <row r="19" spans="2:10" x14ac:dyDescent="0.2">
      <c r="B19" s="72"/>
      <c r="C19" s="72"/>
      <c r="D19" s="72"/>
      <c r="H19" s="75"/>
      <c r="I19" s="75"/>
      <c r="J19" s="75"/>
    </row>
    <row r="20" spans="2:10" x14ac:dyDescent="0.2">
      <c r="H20" s="75"/>
      <c r="I20" s="75"/>
      <c r="J20" s="75"/>
    </row>
    <row r="21" spans="2:10" x14ac:dyDescent="0.2">
      <c r="G21" s="72"/>
      <c r="H21" s="75"/>
      <c r="I21" s="75"/>
      <c r="J21" s="75"/>
    </row>
    <row r="22" spans="2:10" x14ac:dyDescent="0.2">
      <c r="H22" s="75"/>
      <c r="I22" s="75"/>
      <c r="J22" s="75"/>
    </row>
    <row r="23" spans="2:10" x14ac:dyDescent="0.2">
      <c r="H23" s="75"/>
      <c r="I23" s="75"/>
      <c r="J23" s="75"/>
    </row>
    <row r="24" spans="2:10" x14ac:dyDescent="0.2">
      <c r="H24" s="75"/>
      <c r="I24" s="75"/>
      <c r="J24" s="75"/>
    </row>
    <row r="25" spans="2:10" x14ac:dyDescent="0.2">
      <c r="H25" s="75"/>
      <c r="I25" s="75"/>
      <c r="J25" s="75"/>
    </row>
    <row r="26" spans="2:10" x14ac:dyDescent="0.2">
      <c r="H26" s="62"/>
      <c r="I26" s="62"/>
      <c r="J26" s="62"/>
    </row>
    <row r="27" spans="2:10" x14ac:dyDescent="0.2">
      <c r="H27" s="76"/>
      <c r="I27" s="76"/>
      <c r="J27" s="76"/>
    </row>
    <row r="28" spans="2:10" x14ac:dyDescent="0.2">
      <c r="H28" s="77"/>
      <c r="I28" s="77"/>
      <c r="J28" s="77"/>
    </row>
    <row r="29" spans="2:10" x14ac:dyDescent="0.2">
      <c r="H29" s="77"/>
      <c r="I29" s="77"/>
      <c r="J29" s="77"/>
    </row>
    <row r="30" spans="2:10" x14ac:dyDescent="0.2">
      <c r="H30" s="77"/>
      <c r="I30" s="77"/>
      <c r="J30" s="77"/>
    </row>
    <row r="31" spans="2:10" x14ac:dyDescent="0.2">
      <c r="H31" s="77"/>
      <c r="I31" s="77"/>
      <c r="J31" s="77"/>
    </row>
    <row r="32" spans="2:10" x14ac:dyDescent="0.2">
      <c r="H32" s="77"/>
      <c r="I32" s="77"/>
      <c r="J32" s="77"/>
    </row>
    <row r="33" spans="1:11" x14ac:dyDescent="0.2">
      <c r="H33" s="77"/>
      <c r="I33" s="77"/>
      <c r="J33" s="77"/>
    </row>
    <row r="34" spans="1:11" x14ac:dyDescent="0.2">
      <c r="H34" s="77"/>
      <c r="I34" s="77"/>
      <c r="J34" s="77"/>
    </row>
    <row r="35" spans="1:11" x14ac:dyDescent="0.2">
      <c r="H35" s="77"/>
      <c r="I35" s="77"/>
      <c r="J35" s="77"/>
    </row>
    <row r="36" spans="1:11" x14ac:dyDescent="0.2">
      <c r="A36" s="61"/>
      <c r="B36" s="78"/>
      <c r="C36" s="78"/>
      <c r="D36" s="68"/>
      <c r="E36" s="78"/>
      <c r="F36" s="78"/>
      <c r="G36" s="68"/>
      <c r="H36" s="78"/>
      <c r="I36" s="78"/>
      <c r="J36" s="78"/>
      <c r="K36" s="79"/>
    </row>
    <row r="37" spans="1:11" x14ac:dyDescent="0.2">
      <c r="A37" s="61"/>
      <c r="B37" s="78"/>
      <c r="C37" s="78"/>
      <c r="D37" s="68"/>
      <c r="E37" s="78"/>
      <c r="F37" s="78"/>
      <c r="G37" s="68"/>
      <c r="H37" s="78"/>
      <c r="I37" s="78"/>
      <c r="J37" s="78"/>
      <c r="K37" s="79"/>
    </row>
    <row r="38" spans="1:11" x14ac:dyDescent="0.2">
      <c r="A38" s="61"/>
      <c r="B38" s="78"/>
      <c r="C38" s="78"/>
      <c r="D38" s="68"/>
      <c r="E38" s="78"/>
      <c r="F38" s="78"/>
      <c r="G38" s="68"/>
      <c r="H38" s="78"/>
      <c r="I38" s="78"/>
      <c r="J38" s="78"/>
      <c r="K38" s="79"/>
    </row>
    <row r="39" spans="1:11" x14ac:dyDescent="0.2">
      <c r="A39" s="61"/>
      <c r="B39" s="78"/>
      <c r="C39" s="78"/>
      <c r="D39" s="68"/>
      <c r="E39" s="78"/>
      <c r="F39" s="78"/>
      <c r="G39" s="68"/>
      <c r="H39" s="78"/>
      <c r="I39" s="78"/>
      <c r="J39" s="78"/>
      <c r="K39" s="79"/>
    </row>
    <row r="40" spans="1:11" x14ac:dyDescent="0.2">
      <c r="A40" s="61"/>
      <c r="B40" s="78"/>
      <c r="C40" s="78"/>
      <c r="D40" s="68"/>
      <c r="E40" s="78"/>
      <c r="F40" s="78"/>
      <c r="G40" s="68"/>
      <c r="H40" s="78"/>
      <c r="I40" s="78"/>
      <c r="J40" s="78"/>
      <c r="K40" s="79"/>
    </row>
    <row r="41" spans="1:11" x14ac:dyDescent="0.2">
      <c r="A41" s="61"/>
      <c r="B41" s="78"/>
      <c r="C41" s="78"/>
      <c r="D41" s="68"/>
      <c r="E41" s="78"/>
      <c r="F41" s="78"/>
      <c r="G41" s="68"/>
      <c r="H41" s="78"/>
      <c r="I41" s="78"/>
      <c r="J41" s="78"/>
      <c r="K41" s="79"/>
    </row>
    <row r="42" spans="1:11" x14ac:dyDescent="0.2">
      <c r="A42" s="61"/>
      <c r="B42" s="78"/>
      <c r="C42" s="78"/>
      <c r="D42" s="68"/>
      <c r="E42" s="78"/>
      <c r="F42" s="78"/>
      <c r="G42" s="68"/>
      <c r="H42" s="78"/>
      <c r="I42" s="78"/>
      <c r="J42" s="78"/>
      <c r="K42" s="79"/>
    </row>
    <row r="43" spans="1:11" x14ac:dyDescent="0.2">
      <c r="A43" s="61"/>
      <c r="B43" s="78"/>
      <c r="C43" s="78"/>
      <c r="D43" s="68"/>
      <c r="E43" s="78"/>
      <c r="F43" s="78"/>
      <c r="G43" s="68"/>
      <c r="H43" s="78"/>
      <c r="I43" s="78"/>
      <c r="J43" s="78"/>
      <c r="K43" s="79"/>
    </row>
    <row r="44" spans="1:11" x14ac:dyDescent="0.2">
      <c r="A44" s="61"/>
      <c r="B44" s="78"/>
      <c r="C44" s="78"/>
      <c r="D44" s="68"/>
      <c r="E44" s="78"/>
      <c r="F44" s="78"/>
      <c r="G44" s="68"/>
      <c r="H44" s="78"/>
      <c r="I44" s="78"/>
      <c r="J44" s="78"/>
      <c r="K44" s="79"/>
    </row>
    <row r="45" spans="1:11" x14ac:dyDescent="0.2">
      <c r="A45" s="61"/>
      <c r="B45" s="78"/>
      <c r="C45" s="78"/>
      <c r="D45" s="68"/>
      <c r="E45" s="78"/>
      <c r="F45" s="78"/>
      <c r="G45" s="68"/>
      <c r="H45" s="78"/>
      <c r="I45" s="78"/>
      <c r="J45" s="78"/>
      <c r="K45" s="79"/>
    </row>
  </sheetData>
  <mergeCells count="7">
    <mergeCell ref="A1:K1"/>
    <mergeCell ref="A2:K2"/>
    <mergeCell ref="A3:A5"/>
    <mergeCell ref="B3:D3"/>
    <mergeCell ref="E3:G3"/>
    <mergeCell ref="H3:J3"/>
    <mergeCell ref="K3:K5"/>
  </mergeCells>
  <pageMargins left="0.7" right="0.7" top="0.75" bottom="0.75" header="0.3" footer="0.3"/>
  <pageSetup orientation="landscape" r:id="rId1"/>
  <ignoredErrors>
    <ignoredError sqref="D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2018-03-15T09:03:00Z</dcterms:modified>
</cp:coreProperties>
</file>